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4152b183336bb61/Documents/D2D/Reporting/Retail Reporting/"/>
    </mc:Choice>
  </mc:AlternateContent>
  <xr:revisionPtr revIDLastSave="0" documentId="8_{B064751A-BC7A-BD42-8557-800C692814A9}" xr6:coauthVersionLast="47" xr6:coauthVersionMax="47" xr10:uidLastSave="{00000000-0000-0000-0000-000000000000}"/>
  <bookViews>
    <workbookView xWindow="0" yWindow="700" windowWidth="27040" windowHeight="16860" xr2:uid="{E4C762A6-2507-BD42-BCA8-C95FD49A9570}"/>
  </bookViews>
  <sheets>
    <sheet name="Instructions - Start Here" sheetId="2" r:id="rId1"/>
    <sheet name="Company Totals" sheetId="3" r:id="rId2"/>
    <sheet name="Store 1" sheetId="11" r:id="rId3"/>
    <sheet name="Store 2" sheetId="21" r:id="rId4"/>
    <sheet name="Store 3" sheetId="22" r:id="rId5"/>
    <sheet name="Store 4" sheetId="23" r:id="rId6"/>
    <sheet name="Store 5" sheetId="24" r:id="rId7"/>
    <sheet name="Store 6" sheetId="25" r:id="rId8"/>
    <sheet name="Store 7" sheetId="26" r:id="rId9"/>
    <sheet name="Store 8" sheetId="27" r:id="rId10"/>
    <sheet name="Store 9" sheetId="28" r:id="rId11"/>
    <sheet name="Store 10" sheetId="29" r:id="rId12"/>
    <sheet name="Groups" sheetId="10" state="hidden" r:id="rId13"/>
    <sheet name="Reporting_Fields" sheetId="4" state="hidden" r:id="rId14"/>
  </sheets>
  <definedNames>
    <definedName name="Group_100">Groups!$A$2:$A$19</definedName>
    <definedName name="Group_400">Groups!$B$2:$B$20</definedName>
    <definedName name="Group_500">Groups!$C$2:$C$22</definedName>
    <definedName name="Group_600">Groups!$D$2:$D$22</definedName>
    <definedName name="Groups">Groups!$A$1:$D$1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9" i="29" l="1"/>
  <c r="B25" i="29"/>
  <c r="B25" i="28"/>
  <c r="B25" i="27"/>
  <c r="B25" i="26"/>
  <c r="B25" i="25"/>
  <c r="B25" i="24"/>
  <c r="B25" i="23"/>
  <c r="B25" i="22"/>
  <c r="C52" i="3"/>
  <c r="AX2" i="4" l="1"/>
  <c r="B12" i="3"/>
  <c r="B13" i="3"/>
  <c r="B14" i="3"/>
  <c r="B15" i="3"/>
  <c r="B16" i="3"/>
  <c r="B68" i="3"/>
  <c r="B63" i="29"/>
  <c r="C63" i="29" s="1"/>
  <c r="B63" i="28"/>
  <c r="C63" i="28" s="1"/>
  <c r="B63" i="27"/>
  <c r="C63" i="27" s="1"/>
  <c r="B63" i="26"/>
  <c r="C63" i="26" s="1"/>
  <c r="B63" i="25"/>
  <c r="C63" i="25" s="1"/>
  <c r="B63" i="24"/>
  <c r="C63" i="24" s="1"/>
  <c r="B63" i="23"/>
  <c r="C63" i="23" s="1"/>
  <c r="B63" i="22"/>
  <c r="C63" i="22" s="1"/>
  <c r="B63" i="21"/>
  <c r="C63" i="21" s="1"/>
  <c r="B63" i="11"/>
  <c r="B30" i="3"/>
  <c r="U2" i="4" s="1"/>
  <c r="B25" i="21"/>
  <c r="B25" i="11"/>
  <c r="B144" i="11"/>
  <c r="B186" i="29"/>
  <c r="B160" i="29"/>
  <c r="E2" i="4" l="1"/>
  <c r="D2" i="4"/>
  <c r="C2" i="4"/>
  <c r="B2" i="4"/>
  <c r="A2" i="4"/>
  <c r="B191" i="3"/>
  <c r="DR2" i="4" s="1"/>
  <c r="B190" i="3"/>
  <c r="DQ2" i="4" s="1"/>
  <c r="B188" i="3"/>
  <c r="DP2" i="4" s="1"/>
  <c r="B187" i="3"/>
  <c r="DO2" i="4" s="1"/>
  <c r="B186" i="3"/>
  <c r="DN2" i="4" s="1"/>
  <c r="B185" i="3"/>
  <c r="DM2" i="4" s="1"/>
  <c r="B184" i="3"/>
  <c r="DL2" i="4" s="1"/>
  <c r="B183" i="3"/>
  <c r="DK2" i="4" s="1"/>
  <c r="B182" i="3"/>
  <c r="DJ2" i="4" s="1"/>
  <c r="B181" i="3"/>
  <c r="DI2" i="4" s="1"/>
  <c r="B180" i="3"/>
  <c r="DH2" i="4" s="1"/>
  <c r="B179" i="3"/>
  <c r="DG2" i="4" s="1"/>
  <c r="B178" i="3"/>
  <c r="DF2" i="4" s="1"/>
  <c r="B177" i="3"/>
  <c r="DE2" i="4" s="1"/>
  <c r="B176" i="3"/>
  <c r="DD2" i="4" s="1"/>
  <c r="B175" i="3"/>
  <c r="DC2" i="4" s="1"/>
  <c r="B174" i="3"/>
  <c r="DB2" i="4" s="1"/>
  <c r="B173" i="3"/>
  <c r="DA2" i="4" s="1"/>
  <c r="B172" i="3"/>
  <c r="CZ2" i="4" s="1"/>
  <c r="B171" i="3"/>
  <c r="CY2" i="4" s="1"/>
  <c r="B170" i="3"/>
  <c r="CX2" i="4" s="1"/>
  <c r="B169" i="3"/>
  <c r="CW2" i="4" s="1"/>
  <c r="B168" i="3"/>
  <c r="CV2" i="4" s="1"/>
  <c r="B167" i="3"/>
  <c r="CU2" i="4" s="1"/>
  <c r="B165" i="3"/>
  <c r="CT2" i="4" s="1"/>
  <c r="B164" i="3"/>
  <c r="CS2" i="4" s="1"/>
  <c r="B163" i="3"/>
  <c r="CR2" i="4" s="1"/>
  <c r="B162" i="3"/>
  <c r="CQ2" i="4" s="1"/>
  <c r="B161" i="3"/>
  <c r="CP2" i="4" s="1"/>
  <c r="B160" i="3"/>
  <c r="CO2" i="4" s="1"/>
  <c r="B159" i="3"/>
  <c r="CN2" i="4" s="1"/>
  <c r="B158" i="3"/>
  <c r="CM2" i="4" s="1"/>
  <c r="B157" i="3"/>
  <c r="CL2" i="4" s="1"/>
  <c r="B156" i="3"/>
  <c r="CK2" i="4" s="1"/>
  <c r="B155" i="3"/>
  <c r="CJ2" i="4" s="1"/>
  <c r="B154" i="3"/>
  <c r="CI2" i="4" s="1"/>
  <c r="B153" i="3"/>
  <c r="CH2" i="4" s="1"/>
  <c r="B152" i="3"/>
  <c r="CG2" i="4" s="1"/>
  <c r="B151" i="3"/>
  <c r="B149" i="3"/>
  <c r="CE2" i="4" s="1"/>
  <c r="B148" i="3"/>
  <c r="CD2" i="4" s="1"/>
  <c r="B147" i="3"/>
  <c r="CC2" i="4" s="1"/>
  <c r="B143" i="3"/>
  <c r="CB2" i="4" s="1"/>
  <c r="B142" i="3"/>
  <c r="CA2" i="4" s="1"/>
  <c r="B141" i="3"/>
  <c r="BZ2" i="4" s="1"/>
  <c r="B140" i="3"/>
  <c r="BY2" i="4" s="1"/>
  <c r="B139" i="3"/>
  <c r="BX2" i="4" s="1"/>
  <c r="B138" i="3"/>
  <c r="BW2" i="4" s="1"/>
  <c r="B136" i="3"/>
  <c r="BV2" i="4" s="1"/>
  <c r="B135" i="3"/>
  <c r="BU2" i="4" s="1"/>
  <c r="B134" i="3"/>
  <c r="BT2" i="4" s="1"/>
  <c r="B132" i="3"/>
  <c r="BS2" i="4" s="1"/>
  <c r="B131" i="3"/>
  <c r="BR2" i="4" s="1"/>
  <c r="B130" i="3"/>
  <c r="BQ2" i="4" s="1"/>
  <c r="B89" i="3"/>
  <c r="BP2" i="4" s="1"/>
  <c r="B88" i="3"/>
  <c r="BO2" i="4" s="1"/>
  <c r="B87" i="3"/>
  <c r="BN2" i="4" s="1"/>
  <c r="B86" i="3"/>
  <c r="BM2" i="4" s="1"/>
  <c r="B85" i="3"/>
  <c r="BL2" i="4" s="1"/>
  <c r="B84" i="3"/>
  <c r="BK2" i="4" s="1"/>
  <c r="B83" i="3"/>
  <c r="BJ2" i="4" s="1"/>
  <c r="B82" i="3"/>
  <c r="BI2" i="4" s="1"/>
  <c r="B81" i="3"/>
  <c r="BH2" i="4" s="1"/>
  <c r="B79" i="3"/>
  <c r="BG2" i="4" s="1"/>
  <c r="B78" i="3"/>
  <c r="BF2" i="4" s="1"/>
  <c r="B150" i="3" l="1"/>
  <c r="B192" i="3"/>
  <c r="B90" i="3"/>
  <c r="B166" i="3"/>
  <c r="B80" i="3"/>
  <c r="CF2" i="4"/>
  <c r="B189" i="3"/>
  <c r="B133" i="3"/>
  <c r="B76" i="3"/>
  <c r="BE2" i="4" s="1"/>
  <c r="B75" i="3"/>
  <c r="BD2" i="4" s="1"/>
  <c r="B74" i="3"/>
  <c r="BC2" i="4" s="1"/>
  <c r="B73" i="3"/>
  <c r="BB2" i="4" s="1"/>
  <c r="B72" i="3"/>
  <c r="BA2" i="4" s="1"/>
  <c r="B71" i="3"/>
  <c r="AZ2" i="4" s="1"/>
  <c r="B70" i="3"/>
  <c r="AY2" i="4" s="1"/>
  <c r="B69" i="3"/>
  <c r="B66" i="3"/>
  <c r="AW2" i="4" s="1"/>
  <c r="B65" i="3"/>
  <c r="AV2" i="4" s="1"/>
  <c r="B64" i="3"/>
  <c r="AU2" i="4" s="1"/>
  <c r="B63" i="3"/>
  <c r="AT2" i="4" s="1"/>
  <c r="B62" i="3"/>
  <c r="AS2" i="4" s="1"/>
  <c r="B61" i="3"/>
  <c r="AR2" i="4" s="1"/>
  <c r="B60" i="3"/>
  <c r="AQ2" i="4" s="1"/>
  <c r="B59" i="3"/>
  <c r="AP2" i="4" s="1"/>
  <c r="B58" i="3"/>
  <c r="AO2" i="4" s="1"/>
  <c r="B57" i="3"/>
  <c r="AN2" i="4" s="1"/>
  <c r="B51" i="3"/>
  <c r="AM2" i="4" s="1"/>
  <c r="B50" i="3"/>
  <c r="AL2" i="4" s="1"/>
  <c r="B49" i="3"/>
  <c r="AK2" i="4" s="1"/>
  <c r="B48" i="3"/>
  <c r="AJ2" i="4" s="1"/>
  <c r="B47" i="3"/>
  <c r="AI2" i="4" s="1"/>
  <c r="B46" i="3"/>
  <c r="AH2" i="4" s="1"/>
  <c r="B45" i="3"/>
  <c r="AG2" i="4" s="1"/>
  <c r="B44" i="3"/>
  <c r="AF2" i="4" s="1"/>
  <c r="B43" i="3"/>
  <c r="AE2" i="4" s="1"/>
  <c r="B41" i="3"/>
  <c r="AD2" i="4" s="1"/>
  <c r="B40" i="3"/>
  <c r="AC2" i="4" s="1"/>
  <c r="B38" i="3"/>
  <c r="AB2" i="4" s="1"/>
  <c r="B37" i="3"/>
  <c r="AA2" i="4" s="1"/>
  <c r="B36" i="3"/>
  <c r="Z2" i="4" s="1"/>
  <c r="B35" i="3"/>
  <c r="Y2" i="4" s="1"/>
  <c r="B34" i="3"/>
  <c r="X2" i="4" s="1"/>
  <c r="B33" i="3"/>
  <c r="W2" i="4" s="1"/>
  <c r="B32" i="3"/>
  <c r="V2" i="4" s="1"/>
  <c r="B31" i="3"/>
  <c r="B28" i="3"/>
  <c r="T2" i="4" s="1"/>
  <c r="B27" i="3"/>
  <c r="S2" i="4" s="1"/>
  <c r="B26" i="3"/>
  <c r="R2" i="4" s="1"/>
  <c r="B25" i="3"/>
  <c r="Q2" i="4" s="1"/>
  <c r="B24" i="3"/>
  <c r="P2" i="4" s="1"/>
  <c r="B23" i="3"/>
  <c r="O2" i="4" s="1"/>
  <c r="B22" i="3"/>
  <c r="N2" i="4" s="1"/>
  <c r="B21" i="3"/>
  <c r="M2" i="4" s="1"/>
  <c r="B20" i="3"/>
  <c r="L2" i="4" s="1"/>
  <c r="B19" i="3"/>
  <c r="J2" i="4"/>
  <c r="I2" i="4"/>
  <c r="H2" i="4"/>
  <c r="G2" i="4"/>
  <c r="F2" i="4"/>
  <c r="B183" i="29"/>
  <c r="B144" i="29"/>
  <c r="B131" i="29"/>
  <c r="B127" i="29"/>
  <c r="B138" i="29" s="1"/>
  <c r="B119" i="29"/>
  <c r="B118" i="29"/>
  <c r="B117" i="29"/>
  <c r="B116" i="29"/>
  <c r="B115" i="29"/>
  <c r="B114" i="29"/>
  <c r="B113" i="29"/>
  <c r="B112" i="29"/>
  <c r="B111" i="29"/>
  <c r="B109" i="29"/>
  <c r="B108" i="29"/>
  <c r="B106" i="29"/>
  <c r="B105" i="29"/>
  <c r="B104" i="29"/>
  <c r="B103" i="29"/>
  <c r="B102" i="29"/>
  <c r="B101" i="29"/>
  <c r="B100" i="29"/>
  <c r="C99" i="29"/>
  <c r="B97" i="29"/>
  <c r="B96" i="29"/>
  <c r="B95" i="29"/>
  <c r="B94" i="29"/>
  <c r="B93" i="29"/>
  <c r="B92" i="29"/>
  <c r="B91" i="29"/>
  <c r="B90" i="29"/>
  <c r="B89" i="29"/>
  <c r="B88" i="29"/>
  <c r="B84" i="29"/>
  <c r="B74" i="29"/>
  <c r="B71" i="29"/>
  <c r="B61" i="29"/>
  <c r="B46" i="29"/>
  <c r="B36" i="29"/>
  <c r="B33" i="29"/>
  <c r="B23" i="29"/>
  <c r="B186" i="28"/>
  <c r="B183" i="28"/>
  <c r="B160" i="28"/>
  <c r="B144" i="28"/>
  <c r="B131" i="28"/>
  <c r="B127" i="28"/>
  <c r="B119" i="28"/>
  <c r="B118" i="28"/>
  <c r="B117" i="28"/>
  <c r="B116" i="28"/>
  <c r="B115" i="28"/>
  <c r="B114" i="28"/>
  <c r="B113" i="28"/>
  <c r="B112" i="28"/>
  <c r="B111" i="28"/>
  <c r="B109" i="28"/>
  <c r="B108" i="28"/>
  <c r="B106" i="28"/>
  <c r="B105" i="28"/>
  <c r="B104" i="28"/>
  <c r="B103" i="28"/>
  <c r="B102" i="28"/>
  <c r="B101" i="28"/>
  <c r="B100" i="28"/>
  <c r="B99" i="28"/>
  <c r="C99" i="28" s="1"/>
  <c r="B97" i="28"/>
  <c r="B96" i="28"/>
  <c r="B95" i="28"/>
  <c r="B94" i="28"/>
  <c r="B93" i="28"/>
  <c r="B92" i="28"/>
  <c r="B91" i="28"/>
  <c r="B90" i="28"/>
  <c r="B89" i="28"/>
  <c r="B88" i="28"/>
  <c r="B84" i="28"/>
  <c r="B74" i="28"/>
  <c r="B71" i="28"/>
  <c r="B61" i="28"/>
  <c r="B46" i="28"/>
  <c r="B36" i="28"/>
  <c r="B33" i="28"/>
  <c r="B107" i="28" s="1"/>
  <c r="C107" i="28" s="1"/>
  <c r="B23" i="28"/>
  <c r="B98" i="28" s="1"/>
  <c r="C98" i="28" s="1"/>
  <c r="B186" i="27"/>
  <c r="B183" i="27"/>
  <c r="B160" i="27"/>
  <c r="B144" i="27"/>
  <c r="B131" i="27"/>
  <c r="B127" i="27"/>
  <c r="B138" i="27" s="1"/>
  <c r="B119" i="27"/>
  <c r="B118" i="27"/>
  <c r="B117" i="27"/>
  <c r="B116" i="27"/>
  <c r="B115" i="27"/>
  <c r="B114" i="27"/>
  <c r="B113" i="27"/>
  <c r="B112" i="27"/>
  <c r="B111" i="27"/>
  <c r="B109" i="27"/>
  <c r="B108" i="27"/>
  <c r="B106" i="27"/>
  <c r="B105" i="27"/>
  <c r="B104" i="27"/>
  <c r="B103" i="27"/>
  <c r="B102" i="27"/>
  <c r="B101" i="27"/>
  <c r="B100" i="27"/>
  <c r="B99" i="27"/>
  <c r="C99" i="27" s="1"/>
  <c r="B97" i="27"/>
  <c r="B96" i="27"/>
  <c r="B95" i="27"/>
  <c r="B94" i="27"/>
  <c r="B93" i="27"/>
  <c r="B92" i="27"/>
  <c r="B91" i="27"/>
  <c r="B90" i="27"/>
  <c r="B89" i="27"/>
  <c r="B88" i="27"/>
  <c r="B84" i="27"/>
  <c r="B74" i="27"/>
  <c r="B71" i="27"/>
  <c r="B61" i="27"/>
  <c r="B46" i="27"/>
  <c r="B36" i="27"/>
  <c r="B33" i="27"/>
  <c r="B23" i="27"/>
  <c r="B186" i="26"/>
  <c r="B183" i="26"/>
  <c r="B160" i="26"/>
  <c r="B144" i="26"/>
  <c r="B131" i="26"/>
  <c r="B127" i="26"/>
  <c r="B119" i="26"/>
  <c r="B118" i="26"/>
  <c r="B117" i="26"/>
  <c r="B116" i="26"/>
  <c r="B115" i="26"/>
  <c r="B114" i="26"/>
  <c r="B113" i="26"/>
  <c r="B112" i="26"/>
  <c r="B111" i="26"/>
  <c r="B109" i="26"/>
  <c r="B108" i="26"/>
  <c r="B106" i="26"/>
  <c r="B105" i="26"/>
  <c r="B104" i="26"/>
  <c r="B103" i="26"/>
  <c r="B102" i="26"/>
  <c r="B101" i="26"/>
  <c r="B100" i="26"/>
  <c r="B99" i="26"/>
  <c r="C99" i="26" s="1"/>
  <c r="B97" i="26"/>
  <c r="B96" i="26"/>
  <c r="B95" i="26"/>
  <c r="B94" i="26"/>
  <c r="B93" i="26"/>
  <c r="B92" i="26"/>
  <c r="B91" i="26"/>
  <c r="B90" i="26"/>
  <c r="B89" i="26"/>
  <c r="B88" i="26"/>
  <c r="B84" i="26"/>
  <c r="B74" i="26"/>
  <c r="B71" i="26"/>
  <c r="B61" i="26"/>
  <c r="B46" i="26"/>
  <c r="B36" i="26"/>
  <c r="B33" i="26"/>
  <c r="B23" i="26"/>
  <c r="B186" i="25"/>
  <c r="B183" i="25"/>
  <c r="B160" i="25"/>
  <c r="B144" i="25"/>
  <c r="B131" i="25"/>
  <c r="B127" i="25"/>
  <c r="B119" i="25"/>
  <c r="B118" i="25"/>
  <c r="B117" i="25"/>
  <c r="B116" i="25"/>
  <c r="B115" i="25"/>
  <c r="B114" i="25"/>
  <c r="B113" i="25"/>
  <c r="B112" i="25"/>
  <c r="B111" i="25"/>
  <c r="B109" i="25"/>
  <c r="B108" i="25"/>
  <c r="B106" i="25"/>
  <c r="B105" i="25"/>
  <c r="B104" i="25"/>
  <c r="B103" i="25"/>
  <c r="B102" i="25"/>
  <c r="B101" i="25"/>
  <c r="B100" i="25"/>
  <c r="B99" i="25"/>
  <c r="C99" i="25" s="1"/>
  <c r="B97" i="25"/>
  <c r="B96" i="25"/>
  <c r="B95" i="25"/>
  <c r="B94" i="25"/>
  <c r="B93" i="25"/>
  <c r="B92" i="25"/>
  <c r="B91" i="25"/>
  <c r="B90" i="25"/>
  <c r="B89" i="25"/>
  <c r="B88" i="25"/>
  <c r="B84" i="25"/>
  <c r="B74" i="25"/>
  <c r="B71" i="25"/>
  <c r="B61" i="25"/>
  <c r="B46" i="25"/>
  <c r="B36" i="25"/>
  <c r="B33" i="25"/>
  <c r="B23" i="25"/>
  <c r="B186" i="24"/>
  <c r="B183" i="24"/>
  <c r="B160" i="24"/>
  <c r="B144" i="24"/>
  <c r="B131" i="24"/>
  <c r="B127" i="24"/>
  <c r="B119" i="24"/>
  <c r="B118" i="24"/>
  <c r="B117" i="24"/>
  <c r="B116" i="24"/>
  <c r="B115" i="24"/>
  <c r="B114" i="24"/>
  <c r="B113" i="24"/>
  <c r="B112" i="24"/>
  <c r="B111" i="24"/>
  <c r="B109" i="24"/>
  <c r="B108" i="24"/>
  <c r="B107" i="24"/>
  <c r="C107" i="24" s="1"/>
  <c r="B106" i="24"/>
  <c r="B105" i="24"/>
  <c r="B104" i="24"/>
  <c r="B103" i="24"/>
  <c r="B102" i="24"/>
  <c r="B101" i="24"/>
  <c r="B100" i="24"/>
  <c r="B99" i="24"/>
  <c r="C99" i="24" s="1"/>
  <c r="B97" i="24"/>
  <c r="B96" i="24"/>
  <c r="B95" i="24"/>
  <c r="B94" i="24"/>
  <c r="B93" i="24"/>
  <c r="B92" i="24"/>
  <c r="B91" i="24"/>
  <c r="B90" i="24"/>
  <c r="B89" i="24"/>
  <c r="B88" i="24"/>
  <c r="B84" i="24"/>
  <c r="B74" i="24"/>
  <c r="B71" i="24"/>
  <c r="B61" i="24"/>
  <c r="B46" i="24"/>
  <c r="B36" i="24"/>
  <c r="B33" i="24"/>
  <c r="B23" i="24"/>
  <c r="B186" i="23"/>
  <c r="B183" i="23"/>
  <c r="B160" i="23"/>
  <c r="B144" i="23"/>
  <c r="B131" i="23"/>
  <c r="B127" i="23"/>
  <c r="B138" i="23" s="1"/>
  <c r="B119" i="23"/>
  <c r="B118" i="23"/>
  <c r="B117" i="23"/>
  <c r="B116" i="23"/>
  <c r="B115" i="23"/>
  <c r="B114" i="23"/>
  <c r="B113" i="23"/>
  <c r="B112" i="23"/>
  <c r="B111" i="23"/>
  <c r="B109" i="23"/>
  <c r="B108" i="23"/>
  <c r="B106" i="23"/>
  <c r="B105" i="23"/>
  <c r="B104" i="23"/>
  <c r="B103" i="23"/>
  <c r="B102" i="23"/>
  <c r="B101" i="23"/>
  <c r="B100" i="23"/>
  <c r="B99" i="23"/>
  <c r="C99" i="23" s="1"/>
  <c r="B97" i="23"/>
  <c r="B96" i="23"/>
  <c r="B95" i="23"/>
  <c r="B94" i="23"/>
  <c r="B93" i="23"/>
  <c r="B92" i="23"/>
  <c r="B91" i="23"/>
  <c r="B90" i="23"/>
  <c r="B89" i="23"/>
  <c r="B88" i="23"/>
  <c r="B84" i="23"/>
  <c r="B74" i="23"/>
  <c r="B71" i="23"/>
  <c r="B61" i="23"/>
  <c r="B46" i="23"/>
  <c r="B36" i="23"/>
  <c r="B110" i="23" s="1"/>
  <c r="C110" i="23" s="1"/>
  <c r="B33" i="23"/>
  <c r="B107" i="23" s="1"/>
  <c r="C107" i="23" s="1"/>
  <c r="B23" i="23"/>
  <c r="B98" i="23" s="1"/>
  <c r="C98" i="23" s="1"/>
  <c r="B186" i="22"/>
  <c r="B183" i="22"/>
  <c r="B160" i="22"/>
  <c r="B144" i="22"/>
  <c r="B131" i="22"/>
  <c r="B127" i="22"/>
  <c r="B119" i="22"/>
  <c r="B118" i="22"/>
  <c r="B117" i="22"/>
  <c r="B116" i="22"/>
  <c r="B115" i="22"/>
  <c r="B114" i="22"/>
  <c r="B113" i="22"/>
  <c r="B112" i="22"/>
  <c r="B111" i="22"/>
  <c r="B109" i="22"/>
  <c r="B108" i="22"/>
  <c r="B106" i="22"/>
  <c r="B105" i="22"/>
  <c r="B104" i="22"/>
  <c r="B103" i="22"/>
  <c r="B102" i="22"/>
  <c r="B101" i="22"/>
  <c r="B100" i="22"/>
  <c r="B99" i="22"/>
  <c r="C99" i="22" s="1"/>
  <c r="B97" i="22"/>
  <c r="B96" i="22"/>
  <c r="B95" i="22"/>
  <c r="B94" i="22"/>
  <c r="B93" i="22"/>
  <c r="B92" i="22"/>
  <c r="B91" i="22"/>
  <c r="B90" i="22"/>
  <c r="B89" i="22"/>
  <c r="B88" i="22"/>
  <c r="B84" i="22"/>
  <c r="B74" i="22"/>
  <c r="B71" i="22"/>
  <c r="B61" i="22"/>
  <c r="B46" i="22"/>
  <c r="B36" i="22"/>
  <c r="B33" i="22"/>
  <c r="B23" i="22"/>
  <c r="B186" i="21"/>
  <c r="B183" i="21"/>
  <c r="B160" i="21"/>
  <c r="B144" i="21"/>
  <c r="B131" i="21"/>
  <c r="B127" i="21"/>
  <c r="B119" i="21"/>
  <c r="B118" i="21"/>
  <c r="B117" i="21"/>
  <c r="B116" i="21"/>
  <c r="B115" i="21"/>
  <c r="B114" i="21"/>
  <c r="B113" i="21"/>
  <c r="B112" i="21"/>
  <c r="B111" i="21"/>
  <c r="B109" i="21"/>
  <c r="B108" i="21"/>
  <c r="B106" i="21"/>
  <c r="B105" i="21"/>
  <c r="B104" i="21"/>
  <c r="B103" i="21"/>
  <c r="B102" i="21"/>
  <c r="B101" i="21"/>
  <c r="B100" i="21"/>
  <c r="B99" i="21"/>
  <c r="C99" i="21" s="1"/>
  <c r="B97" i="21"/>
  <c r="B96" i="21"/>
  <c r="B95" i="21"/>
  <c r="B94" i="21"/>
  <c r="B93" i="21"/>
  <c r="B92" i="21"/>
  <c r="B91" i="21"/>
  <c r="B90" i="21"/>
  <c r="B89" i="21"/>
  <c r="B88" i="21"/>
  <c r="B84" i="21"/>
  <c r="B74" i="21"/>
  <c r="B71" i="21"/>
  <c r="B61" i="21"/>
  <c r="B46" i="21"/>
  <c r="B36" i="21"/>
  <c r="B33" i="21"/>
  <c r="B23" i="21"/>
  <c r="B48" i="21" s="1"/>
  <c r="B120" i="28" l="1"/>
  <c r="C120" i="28" s="1"/>
  <c r="B110" i="28"/>
  <c r="C110" i="28" s="1"/>
  <c r="B107" i="27"/>
  <c r="C107" i="27" s="1"/>
  <c r="B110" i="27"/>
  <c r="C110" i="27" s="1"/>
  <c r="B110" i="26"/>
  <c r="C110" i="26" s="1"/>
  <c r="B120" i="23"/>
  <c r="C120" i="23" s="1"/>
  <c r="B110" i="21"/>
  <c r="C110" i="21" s="1"/>
  <c r="B110" i="29"/>
  <c r="C110" i="29" s="1"/>
  <c r="B48" i="29"/>
  <c r="C160" i="29" s="1"/>
  <c r="B138" i="28"/>
  <c r="B138" i="26"/>
  <c r="B107" i="25"/>
  <c r="C107" i="25" s="1"/>
  <c r="B110" i="25"/>
  <c r="C110" i="25" s="1"/>
  <c r="B138" i="25"/>
  <c r="B98" i="25"/>
  <c r="C98" i="25" s="1"/>
  <c r="B120" i="25"/>
  <c r="C120" i="25" s="1"/>
  <c r="B110" i="24"/>
  <c r="C110" i="24" s="1"/>
  <c r="B138" i="24"/>
  <c r="B107" i="22"/>
  <c r="C107" i="22" s="1"/>
  <c r="B98" i="22"/>
  <c r="C98" i="22" s="1"/>
  <c r="B110" i="22"/>
  <c r="C110" i="22" s="1"/>
  <c r="B120" i="22"/>
  <c r="C120" i="22" s="1"/>
  <c r="B138" i="22"/>
  <c r="B138" i="21"/>
  <c r="B120" i="21"/>
  <c r="C120" i="21" s="1"/>
  <c r="B98" i="21"/>
  <c r="C98" i="21" s="1"/>
  <c r="B107" i="21"/>
  <c r="C107" i="21" s="1"/>
  <c r="C61" i="29"/>
  <c r="B107" i="29"/>
  <c r="C107" i="29" s="1"/>
  <c r="B85" i="29"/>
  <c r="C71" i="29"/>
  <c r="C74" i="29"/>
  <c r="B98" i="29"/>
  <c r="C98" i="29" s="1"/>
  <c r="C71" i="28"/>
  <c r="C74" i="28"/>
  <c r="C61" i="28"/>
  <c r="B85" i="28"/>
  <c r="B48" i="27"/>
  <c r="C23" i="27" s="1"/>
  <c r="C61" i="27"/>
  <c r="C71" i="27"/>
  <c r="C74" i="27"/>
  <c r="B98" i="27"/>
  <c r="C98" i="27" s="1"/>
  <c r="B85" i="27"/>
  <c r="B107" i="26"/>
  <c r="C107" i="26" s="1"/>
  <c r="B98" i="26"/>
  <c r="C98" i="26" s="1"/>
  <c r="B48" i="26"/>
  <c r="C23" i="26" s="1"/>
  <c r="C61" i="26"/>
  <c r="C71" i="26"/>
  <c r="C74" i="26"/>
  <c r="B85" i="26"/>
  <c r="C61" i="25"/>
  <c r="C71" i="25"/>
  <c r="C74" i="25"/>
  <c r="B85" i="25"/>
  <c r="C61" i="24"/>
  <c r="C71" i="24"/>
  <c r="C74" i="24"/>
  <c r="B98" i="24"/>
  <c r="C98" i="24" s="1"/>
  <c r="B85" i="24"/>
  <c r="B48" i="24"/>
  <c r="C33" i="24" s="1"/>
  <c r="C61" i="23"/>
  <c r="C71" i="23"/>
  <c r="C74" i="23"/>
  <c r="B85" i="23"/>
  <c r="C71" i="22"/>
  <c r="C74" i="22"/>
  <c r="C61" i="22"/>
  <c r="C84" i="22"/>
  <c r="C71" i="21"/>
  <c r="B77" i="3"/>
  <c r="B67" i="3"/>
  <c r="B39" i="3"/>
  <c r="C69" i="3"/>
  <c r="C133" i="3"/>
  <c r="C12" i="3"/>
  <c r="C80" i="3"/>
  <c r="C90" i="3"/>
  <c r="C61" i="21"/>
  <c r="C84" i="21"/>
  <c r="B42" i="3"/>
  <c r="C42" i="3" s="1"/>
  <c r="C74" i="21"/>
  <c r="B29" i="3"/>
  <c r="C29" i="3" s="1"/>
  <c r="B52" i="3"/>
  <c r="C31" i="3"/>
  <c r="D69" i="3"/>
  <c r="K2" i="4"/>
  <c r="B94" i="3"/>
  <c r="C16" i="3"/>
  <c r="C15" i="3"/>
  <c r="C14" i="3"/>
  <c r="C13" i="3"/>
  <c r="B120" i="29"/>
  <c r="C120" i="29" s="1"/>
  <c r="C84" i="29"/>
  <c r="C84" i="28"/>
  <c r="B48" i="28"/>
  <c r="C84" i="27"/>
  <c r="B120" i="27"/>
  <c r="C120" i="27" s="1"/>
  <c r="C84" i="26"/>
  <c r="B120" i="26"/>
  <c r="C120" i="26" s="1"/>
  <c r="C84" i="25"/>
  <c r="B48" i="25"/>
  <c r="C84" i="24"/>
  <c r="B120" i="24"/>
  <c r="C120" i="24" s="1"/>
  <c r="C84" i="23"/>
  <c r="B48" i="23"/>
  <c r="B85" i="22"/>
  <c r="B48" i="22"/>
  <c r="B85" i="21"/>
  <c r="C25" i="21"/>
  <c r="C63" i="11"/>
  <c r="B186" i="11"/>
  <c r="B46" i="11"/>
  <c r="B36" i="11"/>
  <c r="B33" i="11"/>
  <c r="B23" i="11"/>
  <c r="C23" i="29" l="1"/>
  <c r="C46" i="29"/>
  <c r="C186" i="29"/>
  <c r="C33" i="29"/>
  <c r="C144" i="29"/>
  <c r="C36" i="29"/>
  <c r="B47" i="29"/>
  <c r="B121" i="29"/>
  <c r="C131" i="29" s="1"/>
  <c r="B48" i="11"/>
  <c r="B47" i="11" s="1"/>
  <c r="B54" i="3"/>
  <c r="B53" i="3" s="1"/>
  <c r="B121" i="27"/>
  <c r="C136" i="27" s="1"/>
  <c r="C36" i="27"/>
  <c r="B47" i="27"/>
  <c r="C183" i="27"/>
  <c r="C144" i="27"/>
  <c r="C85" i="27"/>
  <c r="C85" i="26"/>
  <c r="C46" i="26"/>
  <c r="C186" i="26"/>
  <c r="C160" i="26"/>
  <c r="C144" i="26"/>
  <c r="B47" i="26"/>
  <c r="C85" i="24"/>
  <c r="C183" i="29"/>
  <c r="C85" i="29"/>
  <c r="C160" i="27"/>
  <c r="C46" i="27"/>
  <c r="C186" i="27"/>
  <c r="B121" i="26"/>
  <c r="C131" i="26" s="1"/>
  <c r="C85" i="23"/>
  <c r="C33" i="27"/>
  <c r="C183" i="26"/>
  <c r="C33" i="26"/>
  <c r="C36" i="26"/>
  <c r="C36" i="24"/>
  <c r="B47" i="24"/>
  <c r="B121" i="24"/>
  <c r="C131" i="24" s="1"/>
  <c r="C186" i="24"/>
  <c r="C160" i="24"/>
  <c r="C144" i="24"/>
  <c r="C46" i="24"/>
  <c r="C183" i="24"/>
  <c r="C23" i="24"/>
  <c r="D80" i="3"/>
  <c r="B91" i="3"/>
  <c r="C67" i="3"/>
  <c r="C39" i="3"/>
  <c r="D77" i="3"/>
  <c r="C77" i="3"/>
  <c r="D67" i="3"/>
  <c r="D90" i="3"/>
  <c r="B121" i="28"/>
  <c r="B47" i="28"/>
  <c r="C36" i="28"/>
  <c r="C186" i="28"/>
  <c r="C144" i="28"/>
  <c r="C85" i="28"/>
  <c r="C46" i="28"/>
  <c r="C160" i="28"/>
  <c r="C33" i="28"/>
  <c r="C183" i="28"/>
  <c r="C23" i="28"/>
  <c r="B189" i="26"/>
  <c r="C189" i="26" s="1"/>
  <c r="C36" i="25"/>
  <c r="B121" i="25"/>
  <c r="B47" i="25"/>
  <c r="C46" i="25"/>
  <c r="C186" i="25"/>
  <c r="C160" i="25"/>
  <c r="C144" i="25"/>
  <c r="C85" i="25"/>
  <c r="C33" i="25"/>
  <c r="C183" i="25"/>
  <c r="C23" i="25"/>
  <c r="C130" i="24"/>
  <c r="C127" i="24"/>
  <c r="C46" i="23"/>
  <c r="C186" i="23"/>
  <c r="B121" i="23"/>
  <c r="C36" i="23"/>
  <c r="B47" i="23"/>
  <c r="C160" i="23"/>
  <c r="C144" i="23"/>
  <c r="C23" i="23"/>
  <c r="C183" i="23"/>
  <c r="C33" i="23"/>
  <c r="B121" i="22"/>
  <c r="C36" i="22"/>
  <c r="B47" i="22"/>
  <c r="C46" i="22"/>
  <c r="C85" i="22"/>
  <c r="C186" i="22"/>
  <c r="C183" i="22"/>
  <c r="C160" i="22"/>
  <c r="C144" i="22"/>
  <c r="C33" i="22"/>
  <c r="C23" i="22"/>
  <c r="B121" i="21"/>
  <c r="B47" i="21"/>
  <c r="C36" i="21"/>
  <c r="C46" i="21"/>
  <c r="C85" i="21"/>
  <c r="C186" i="21"/>
  <c r="C160" i="21"/>
  <c r="C144" i="21"/>
  <c r="C33" i="21"/>
  <c r="C23" i="21"/>
  <c r="C183" i="21"/>
  <c r="B183" i="11"/>
  <c r="B160" i="11"/>
  <c r="B131" i="11"/>
  <c r="B127" i="11"/>
  <c r="B119" i="11"/>
  <c r="B118" i="11"/>
  <c r="B117" i="11"/>
  <c r="B116" i="11"/>
  <c r="B115" i="11"/>
  <c r="B114" i="11"/>
  <c r="B113" i="11"/>
  <c r="B112" i="11"/>
  <c r="B111" i="11"/>
  <c r="B109" i="11"/>
  <c r="B108" i="11"/>
  <c r="B106" i="11"/>
  <c r="B105" i="11"/>
  <c r="B104" i="11"/>
  <c r="B103" i="11"/>
  <c r="B102" i="11"/>
  <c r="B101" i="11"/>
  <c r="B100" i="11"/>
  <c r="B99" i="11"/>
  <c r="C99" i="11" s="1"/>
  <c r="B97" i="11"/>
  <c r="B96" i="11"/>
  <c r="B95" i="11"/>
  <c r="B94" i="11"/>
  <c r="B93" i="11"/>
  <c r="B92" i="11"/>
  <c r="B91" i="11"/>
  <c r="B90" i="11"/>
  <c r="B89" i="11"/>
  <c r="B88" i="11"/>
  <c r="B84" i="11"/>
  <c r="C84" i="11" s="1"/>
  <c r="B74" i="11"/>
  <c r="C74" i="11" s="1"/>
  <c r="B71" i="11"/>
  <c r="C71" i="11" s="1"/>
  <c r="B61" i="11"/>
  <c r="C25" i="11" l="1"/>
  <c r="C121" i="27"/>
  <c r="C124" i="27"/>
  <c r="B189" i="27"/>
  <c r="C189" i="27" s="1"/>
  <c r="B189" i="29"/>
  <c r="C189" i="29" s="1"/>
  <c r="C138" i="29"/>
  <c r="C124" i="29"/>
  <c r="C134" i="29"/>
  <c r="C126" i="29"/>
  <c r="C137" i="29"/>
  <c r="C136" i="29"/>
  <c r="C127" i="27"/>
  <c r="C125" i="27"/>
  <c r="C132" i="27"/>
  <c r="C134" i="27"/>
  <c r="C138" i="27"/>
  <c r="C135" i="27"/>
  <c r="C126" i="27"/>
  <c r="C131" i="27"/>
  <c r="C129" i="27"/>
  <c r="C128" i="27"/>
  <c r="C130" i="27"/>
  <c r="C137" i="27"/>
  <c r="C133" i="27"/>
  <c r="C133" i="26"/>
  <c r="C124" i="26"/>
  <c r="C134" i="26"/>
  <c r="C127" i="29"/>
  <c r="C128" i="29"/>
  <c r="C129" i="29"/>
  <c r="C130" i="29"/>
  <c r="C125" i="29"/>
  <c r="C132" i="29"/>
  <c r="C135" i="29"/>
  <c r="C121" i="29"/>
  <c r="C133" i="29"/>
  <c r="C136" i="26"/>
  <c r="C129" i="26"/>
  <c r="C125" i="26"/>
  <c r="C135" i="26"/>
  <c r="C130" i="26"/>
  <c r="C138" i="26"/>
  <c r="C132" i="26"/>
  <c r="C128" i="26"/>
  <c r="C127" i="26"/>
  <c r="C126" i="26"/>
  <c r="C137" i="26"/>
  <c r="C121" i="26"/>
  <c r="C133" i="24"/>
  <c r="C126" i="24"/>
  <c r="C136" i="24"/>
  <c r="C137" i="24"/>
  <c r="C129" i="24"/>
  <c r="C132" i="24"/>
  <c r="C121" i="24"/>
  <c r="C124" i="24"/>
  <c r="B189" i="24"/>
  <c r="C189" i="24" s="1"/>
  <c r="C128" i="24"/>
  <c r="C125" i="24"/>
  <c r="C134" i="24"/>
  <c r="C138" i="24"/>
  <c r="C135" i="24"/>
  <c r="C46" i="11"/>
  <c r="B107" i="11"/>
  <c r="C107" i="11" s="1"/>
  <c r="B85" i="11"/>
  <c r="C85" i="11" s="1"/>
  <c r="B121" i="11"/>
  <c r="C121" i="11" s="1"/>
  <c r="B138" i="11"/>
  <c r="C61" i="11"/>
  <c r="C54" i="3"/>
  <c r="D52" i="3"/>
  <c r="C91" i="3"/>
  <c r="D91" i="3"/>
  <c r="D39" i="3"/>
  <c r="D42" i="3"/>
  <c r="D29" i="3"/>
  <c r="D31" i="3"/>
  <c r="C137" i="28"/>
  <c r="C135" i="28"/>
  <c r="C125" i="28"/>
  <c r="C134" i="28"/>
  <c r="C132" i="28"/>
  <c r="B189" i="28"/>
  <c r="C189" i="28" s="1"/>
  <c r="C136" i="28"/>
  <c r="C126" i="28"/>
  <c r="C124" i="28"/>
  <c r="C133" i="28"/>
  <c r="C121" i="28"/>
  <c r="C130" i="28"/>
  <c r="C129" i="28"/>
  <c r="C127" i="28"/>
  <c r="C128" i="28"/>
  <c r="C131" i="28"/>
  <c r="C138" i="28"/>
  <c r="C137" i="25"/>
  <c r="C136" i="25"/>
  <c r="C126" i="25"/>
  <c r="C135" i="25"/>
  <c r="C125" i="25"/>
  <c r="C121" i="25"/>
  <c r="C129" i="25"/>
  <c r="C127" i="25"/>
  <c r="B189" i="25"/>
  <c r="C189" i="25" s="1"/>
  <c r="C134" i="25"/>
  <c r="C124" i="25"/>
  <c r="C133" i="25"/>
  <c r="C132" i="25"/>
  <c r="C130" i="25"/>
  <c r="C128" i="25"/>
  <c r="C131" i="25"/>
  <c r="C138" i="25"/>
  <c r="C137" i="23"/>
  <c r="B189" i="23"/>
  <c r="C189" i="23" s="1"/>
  <c r="C126" i="23"/>
  <c r="C135" i="23"/>
  <c r="C125" i="23"/>
  <c r="C121" i="23"/>
  <c r="C132" i="23"/>
  <c r="C128" i="23"/>
  <c r="C127" i="23"/>
  <c r="C136" i="23"/>
  <c r="C134" i="23"/>
  <c r="C124" i="23"/>
  <c r="C133" i="23"/>
  <c r="C129" i="23"/>
  <c r="C130" i="23"/>
  <c r="C131" i="23"/>
  <c r="C138" i="23"/>
  <c r="C137" i="22"/>
  <c r="B189" i="22"/>
  <c r="C189" i="22" s="1"/>
  <c r="C136" i="22"/>
  <c r="C126" i="22"/>
  <c r="C135" i="22"/>
  <c r="C125" i="22"/>
  <c r="C124" i="22"/>
  <c r="C133" i="22"/>
  <c r="C121" i="22"/>
  <c r="C129" i="22"/>
  <c r="C128" i="22"/>
  <c r="C134" i="22"/>
  <c r="C132" i="22"/>
  <c r="C130" i="22"/>
  <c r="C127" i="22"/>
  <c r="C138" i="22"/>
  <c r="C131" i="22"/>
  <c r="C137" i="21"/>
  <c r="B189" i="21"/>
  <c r="C189" i="21" s="1"/>
  <c r="C136" i="21"/>
  <c r="C126" i="21"/>
  <c r="C135" i="21"/>
  <c r="C125" i="21"/>
  <c r="C134" i="21"/>
  <c r="C133" i="21"/>
  <c r="C121" i="21"/>
  <c r="C132" i="21"/>
  <c r="C129" i="21"/>
  <c r="C128" i="21"/>
  <c r="C127" i="21"/>
  <c r="C124" i="21"/>
  <c r="C130" i="21"/>
  <c r="C131" i="21"/>
  <c r="C138" i="21"/>
  <c r="B120" i="11"/>
  <c r="C120" i="11" s="1"/>
  <c r="B98" i="11"/>
  <c r="C98" i="11" s="1"/>
  <c r="B110" i="11"/>
  <c r="C110" i="11" s="1"/>
  <c r="B125" i="3"/>
  <c r="B124" i="3"/>
  <c r="B123" i="3"/>
  <c r="B122" i="3"/>
  <c r="B121" i="3"/>
  <c r="B120" i="3"/>
  <c r="B119" i="3"/>
  <c r="B118" i="3"/>
  <c r="B117" i="3"/>
  <c r="B115" i="3"/>
  <c r="B114" i="3"/>
  <c r="B112" i="3"/>
  <c r="B111" i="3"/>
  <c r="B110" i="3"/>
  <c r="B109" i="3"/>
  <c r="B108" i="3"/>
  <c r="B107" i="3"/>
  <c r="B106" i="3"/>
  <c r="B105" i="3"/>
  <c r="C105" i="3" s="1"/>
  <c r="B103" i="3"/>
  <c r="B102" i="3"/>
  <c r="B101" i="3"/>
  <c r="B100" i="3"/>
  <c r="B99" i="3"/>
  <c r="B98" i="3"/>
  <c r="B97" i="3"/>
  <c r="B96" i="3"/>
  <c r="B95" i="3"/>
  <c r="C189" i="3"/>
  <c r="C166" i="3"/>
  <c r="B137" i="3"/>
  <c r="C150" i="3"/>
  <c r="C137" i="3" l="1"/>
  <c r="B144" i="3"/>
  <c r="B127" i="3"/>
  <c r="C33" i="11"/>
  <c r="C36" i="11"/>
  <c r="C186" i="11"/>
  <c r="C23" i="11"/>
  <c r="C138" i="11"/>
  <c r="C183" i="11"/>
  <c r="C144" i="11"/>
  <c r="C160" i="11"/>
  <c r="B126" i="3"/>
  <c r="D126" i="3" s="1"/>
  <c r="B116" i="3"/>
  <c r="B113" i="3"/>
  <c r="D113" i="3" s="1"/>
  <c r="B104" i="3"/>
  <c r="D104" i="3" s="1"/>
  <c r="D105" i="3"/>
  <c r="C144" i="3" l="1"/>
  <c r="B195" i="3"/>
  <c r="D144" i="3"/>
  <c r="D133" i="3"/>
  <c r="B189" i="11"/>
  <c r="C130" i="11"/>
  <c r="C129" i="11"/>
  <c r="C133" i="11"/>
  <c r="C128" i="11"/>
  <c r="C137" i="11"/>
  <c r="C136" i="11"/>
  <c r="C135" i="11"/>
  <c r="C134" i="11"/>
  <c r="C132" i="11"/>
  <c r="C126" i="11"/>
  <c r="C125" i="11"/>
  <c r="C124" i="11"/>
  <c r="C131" i="11"/>
  <c r="C127" i="11"/>
  <c r="D127" i="3"/>
  <c r="C126" i="3"/>
  <c r="C113" i="3"/>
  <c r="D189" i="3"/>
  <c r="C104" i="3"/>
  <c r="D166" i="3"/>
  <c r="C116" i="3"/>
  <c r="D116" i="3"/>
  <c r="D150" i="3"/>
  <c r="C192" i="3"/>
  <c r="D192" i="3"/>
  <c r="D138" i="3"/>
  <c r="D141" i="3" l="1"/>
  <c r="D131" i="3"/>
  <c r="D137" i="3"/>
  <c r="D132" i="3"/>
  <c r="D135" i="3"/>
  <c r="D136" i="3"/>
  <c r="D139" i="3"/>
  <c r="D140" i="3"/>
  <c r="D142" i="3"/>
  <c r="D130" i="3"/>
  <c r="D143" i="3"/>
  <c r="D134" i="3"/>
  <c r="C127" i="3"/>
  <c r="C189" i="11"/>
  <c r="D195" i="3"/>
  <c r="C195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<sst xmlns="http://schemas.openxmlformats.org/spreadsheetml/2006/main" count="3972" uniqueCount="281">
  <si>
    <t>Only enter data in the shaded cells. Non-schaded cells are auto-calculations.</t>
  </si>
  <si>
    <t>INSTRUCTIONS - START HERE!</t>
  </si>
  <si>
    <t>**Review the Instructions tab prior to completing your Financial Input**</t>
  </si>
  <si>
    <t>MONTH</t>
  </si>
  <si>
    <t>YEAR</t>
  </si>
  <si>
    <t>MEMBER ID:</t>
  </si>
  <si>
    <t>NUMBER OF STORES REPORTING:</t>
  </si>
  <si>
    <t>Store Information</t>
  </si>
  <si>
    <t>Tire Count</t>
  </si>
  <si>
    <t>Alignment Count</t>
  </si>
  <si>
    <t>Inspection Count</t>
  </si>
  <si>
    <t>Outside Sales</t>
  </si>
  <si>
    <t>Service Managers</t>
  </si>
  <si>
    <t>Mechanical Service</t>
  </si>
  <si>
    <t>General Service</t>
  </si>
  <si>
    <t>Owners</t>
  </si>
  <si>
    <t>Book Keepers</t>
  </si>
  <si>
    <t>Part Time</t>
  </si>
  <si>
    <t>#</t>
  </si>
  <si>
    <t>Store Average</t>
  </si>
  <si>
    <t>Sales</t>
  </si>
  <si>
    <t>$</t>
  </si>
  <si>
    <t>%</t>
  </si>
  <si>
    <t>Number of Bays</t>
  </si>
  <si>
    <t>Number of Invoices</t>
  </si>
  <si>
    <t>Tires - Passenger</t>
  </si>
  <si>
    <t>Tires - Lt. Truck</t>
  </si>
  <si>
    <t>Tires - Med. Truck</t>
  </si>
  <si>
    <t>Tires - Retread</t>
  </si>
  <si>
    <t>Tires - Used</t>
  </si>
  <si>
    <t>Tires - Ag Rears / Otr</t>
  </si>
  <si>
    <t>Tires - Specialty - Fronts</t>
  </si>
  <si>
    <t>Tires - Storage</t>
  </si>
  <si>
    <t>Tires - Tubes</t>
  </si>
  <si>
    <t>Tires - Other</t>
  </si>
  <si>
    <t>Total Tire Sales</t>
  </si>
  <si>
    <t>Labor - Alignment Auto</t>
  </si>
  <si>
    <t>Labor - Alignment Truck</t>
  </si>
  <si>
    <t>Labor - Diagnostic</t>
  </si>
  <si>
    <t>Labor - Mechanical</t>
  </si>
  <si>
    <t>Labor - Maintenance</t>
  </si>
  <si>
    <t>Labor - State Inspections</t>
  </si>
  <si>
    <t>Labor - Sublet</t>
  </si>
  <si>
    <t>Parts - Automotive</t>
  </si>
  <si>
    <t>Parts - H D</t>
  </si>
  <si>
    <t>Total Parts Sales</t>
  </si>
  <si>
    <t>Other - Tire Protection/RH</t>
  </si>
  <si>
    <t>Other - Shop Supplies</t>
  </si>
  <si>
    <t>Other - Wheels</t>
  </si>
  <si>
    <t>Other - Tire Disposal</t>
  </si>
  <si>
    <t>Other - Warranty</t>
  </si>
  <si>
    <t>Other - Miscellaneous</t>
  </si>
  <si>
    <t>Other - Discounts Allowed</t>
  </si>
  <si>
    <t>Other - Freight</t>
  </si>
  <si>
    <t>Other - Oil &amp; Lube</t>
  </si>
  <si>
    <t>Total Other Sales</t>
  </si>
  <si>
    <t>Total Sales</t>
  </si>
  <si>
    <t>Cost of Goods</t>
  </si>
  <si>
    <t>Total COGS</t>
  </si>
  <si>
    <t>Gross Profit</t>
  </si>
  <si>
    <t>Miscellaneous</t>
  </si>
  <si>
    <t>Freight</t>
  </si>
  <si>
    <t>Total GP</t>
  </si>
  <si>
    <t>Payroll</t>
  </si>
  <si>
    <t>Office Staff</t>
  </si>
  <si>
    <t>Payroll Taxes</t>
  </si>
  <si>
    <t>Total Payroll</t>
  </si>
  <si>
    <t>Expenses</t>
  </si>
  <si>
    <t>Admin Fees</t>
  </si>
  <si>
    <t>Advertising - Traditional</t>
  </si>
  <si>
    <t>Advertising - Digital</t>
  </si>
  <si>
    <t>Bad Debt</t>
  </si>
  <si>
    <t>Bank Charges</t>
  </si>
  <si>
    <t>Cash Over / Short</t>
  </si>
  <si>
    <t>Computer Maint / Fees / Dues</t>
  </si>
  <si>
    <t>Credit Card Fees</t>
  </si>
  <si>
    <t>Damage Claims</t>
  </si>
  <si>
    <t>Dues &amp; Subscriptions</t>
  </si>
  <si>
    <t>Employee Benefits</t>
  </si>
  <si>
    <t>Interest Bank / Owner</t>
  </si>
  <si>
    <t>Insurance - General</t>
  </si>
  <si>
    <t>Insurance - Health</t>
  </si>
  <si>
    <t>Insurance - Life</t>
  </si>
  <si>
    <t>Insurance Work. Comp</t>
  </si>
  <si>
    <t>Laundry / Uniforms</t>
  </si>
  <si>
    <t>Leases Equipment / Vehicles</t>
  </si>
  <si>
    <t>Medical</t>
  </si>
  <si>
    <t>Office Supplies</t>
  </si>
  <si>
    <t>Outside Services Acctg</t>
  </si>
  <si>
    <t>Outside Services Other</t>
  </si>
  <si>
    <t>Rent</t>
  </si>
  <si>
    <t>Repair &amp; Maintenance</t>
  </si>
  <si>
    <t>Shop Supplies Exp</t>
  </si>
  <si>
    <t>Taxes Property &amp; Other</t>
  </si>
  <si>
    <t>Tools</t>
  </si>
  <si>
    <t>Training</t>
  </si>
  <si>
    <t>Trash</t>
  </si>
  <si>
    <t>Travel &amp; Entertain</t>
  </si>
  <si>
    <t>Utilities - Cell Phones</t>
  </si>
  <si>
    <t>Utilities - Security</t>
  </si>
  <si>
    <t>Utilities - Water &amp; Other</t>
  </si>
  <si>
    <t>Vehicle Expenses</t>
  </si>
  <si>
    <t>Tire Rebates</t>
  </si>
  <si>
    <t>Part Rebates</t>
  </si>
  <si>
    <t>Other Income</t>
  </si>
  <si>
    <t>Total Insurance</t>
  </si>
  <si>
    <t>Total Advertising</t>
  </si>
  <si>
    <t>Total Expenses</t>
  </si>
  <si>
    <t>Net Profit</t>
  </si>
  <si>
    <t>Total Net Profit</t>
  </si>
  <si>
    <t>Total Tire Labor Sales</t>
  </si>
  <si>
    <t>Total Mechanical Labor Sales</t>
  </si>
  <si>
    <t>Sales Service Advisors</t>
  </si>
  <si>
    <t>Total Customer Service</t>
  </si>
  <si>
    <t>Store Managers/Asst. Managers</t>
  </si>
  <si>
    <t>Total Vehicle Service</t>
  </si>
  <si>
    <t>Amortization &amp; Depreciation</t>
  </si>
  <si>
    <t>Total Rebates</t>
  </si>
  <si>
    <t>Other Rebates</t>
  </si>
  <si>
    <t>Other Expense</t>
  </si>
  <si>
    <t>-</t>
  </si>
  <si>
    <t>Total Tire Labor COGS</t>
  </si>
  <si>
    <t>Total Tire COGS</t>
  </si>
  <si>
    <t>Total Mechanical Labor COGS</t>
  </si>
  <si>
    <t>Total Parts COGS</t>
  </si>
  <si>
    <t>Total Other COGS</t>
  </si>
  <si>
    <t>Total Tire GP</t>
  </si>
  <si>
    <t>Sales Per Invoice</t>
  </si>
  <si>
    <t>Total Tire Labor GP</t>
  </si>
  <si>
    <t>Total Mechanical Labor GP</t>
  </si>
  <si>
    <t>Total Parts GP</t>
  </si>
  <si>
    <t>Total Other GP</t>
  </si>
  <si>
    <r>
      <t>Tire Sales:</t>
    </r>
    <r>
      <rPr>
        <sz val="16"/>
        <color theme="1"/>
        <rFont val="PT Serif"/>
        <charset val="204"/>
      </rPr>
      <t xml:space="preserve"> All the different types of tires sold, broken out by category if possible. </t>
    </r>
  </si>
  <si>
    <r>
      <t xml:space="preserve">Tire Labor Sales: </t>
    </r>
    <r>
      <rPr>
        <sz val="16"/>
        <color theme="1"/>
        <rFont val="PT Serif"/>
        <charset val="204"/>
      </rPr>
      <t>All labor related to tire install, including flat repairs, rotations, balance, and install.</t>
    </r>
  </si>
  <si>
    <r>
      <rPr>
        <b/>
        <sz val="16"/>
        <color theme="1"/>
        <rFont val="PT Serif"/>
        <charset val="204"/>
      </rPr>
      <t>Mechanical Labor Sales:</t>
    </r>
    <r>
      <rPr>
        <sz val="16"/>
        <color theme="1"/>
        <rFont val="PT Serif"/>
        <charset val="204"/>
      </rPr>
      <t>  All labor other than tire labor.</t>
    </r>
  </si>
  <si>
    <r>
      <rPr>
        <b/>
        <sz val="16"/>
        <color theme="1"/>
        <rFont val="PT Serif"/>
        <charset val="204"/>
      </rPr>
      <t>Diagnostic Sales:</t>
    </r>
    <r>
      <rPr>
        <sz val="16"/>
        <color theme="1"/>
        <rFont val="PT Serif"/>
        <charset val="204"/>
      </rPr>
      <t xml:space="preserve"> Fees billed for diagnostics, not included in mechanical labor sales.</t>
    </r>
  </si>
  <si>
    <r>
      <rPr>
        <b/>
        <sz val="16"/>
        <color theme="1"/>
        <rFont val="PT Serif"/>
        <charset val="204"/>
      </rPr>
      <t>Sublet:</t>
    </r>
    <r>
      <rPr>
        <sz val="16"/>
        <color theme="1"/>
        <rFont val="PT Serif"/>
        <charset val="204"/>
      </rPr>
      <t xml:space="preserve">  Any third-party work re-billed to the customer. Requires invoice from vendor. </t>
    </r>
  </si>
  <si>
    <r>
      <rPr>
        <b/>
        <sz val="16"/>
        <color theme="1"/>
        <rFont val="PT Serif"/>
        <charset val="204"/>
      </rPr>
      <t xml:space="preserve">HD Parts: </t>
    </r>
    <r>
      <rPr>
        <sz val="16"/>
        <color theme="1"/>
        <rFont val="PT Serif"/>
        <charset val="204"/>
      </rPr>
      <t xml:space="preserve">Heavy duty parts from stock &amp; outside purchase installed on tractor trailers, farm equipment, and industrial equipment. </t>
    </r>
  </si>
  <si>
    <r>
      <rPr>
        <b/>
        <sz val="16"/>
        <color theme="1"/>
        <rFont val="PT Serif"/>
        <charset val="204"/>
      </rPr>
      <t>Other Sales:</t>
    </r>
    <r>
      <rPr>
        <sz val="16"/>
        <color theme="1"/>
        <rFont val="PT Serif"/>
        <charset val="204"/>
      </rPr>
      <t xml:space="preserve"> Batteries, fluids, road hazard sales, shop supplies, oil &amp; lube, wheels, tire disposal fees, warranty sales/adjustments, miscellaneous, discounts</t>
    </r>
  </si>
  <si>
    <r>
      <t>Parts Sales:</t>
    </r>
    <r>
      <rPr>
        <sz val="16"/>
        <color theme="1"/>
        <rFont val="PT Serif"/>
        <charset val="204"/>
      </rPr>
      <t xml:space="preserve"> Sales of parts (stock &amp; outside purchase) Excludes: batteries, fluids, road hazard sales, shop supplies, oil &amp; lube, wheels, tire disposal fees, warranty sales/adjustments, miscellaneous, discounts</t>
    </r>
  </si>
  <si>
    <r>
      <rPr>
        <b/>
        <sz val="16"/>
        <color rgb="FF000000"/>
        <rFont val="PT Serif"/>
        <charset val="204"/>
      </rPr>
      <t>Rebates:</t>
    </r>
    <r>
      <rPr>
        <sz val="16"/>
        <color rgb="FF000000"/>
        <rFont val="PT Serif"/>
        <charset val="204"/>
      </rPr>
      <t xml:space="preserve"> Enter as a negative number. Enter franchise &amp;/or co-op in Other Rebates.</t>
    </r>
  </si>
  <si>
    <t>Enter your store totals on each store tab. Your combined entry and store average will auto-calculate on the Company Totals tab.</t>
  </si>
  <si>
    <r>
      <t xml:space="preserve">COGS: </t>
    </r>
    <r>
      <rPr>
        <sz val="16"/>
        <color theme="1"/>
        <rFont val="PT Serif"/>
        <charset val="204"/>
      </rPr>
      <t xml:space="preserve">Corresponds to the related sales category. </t>
    </r>
    <r>
      <rPr>
        <b/>
        <sz val="16"/>
        <color theme="1"/>
        <rFont val="PT Serif"/>
        <charset val="204"/>
      </rPr>
      <t>Does not include any type of payroll.</t>
    </r>
  </si>
  <si>
    <r>
      <t xml:space="preserve">Payroll: </t>
    </r>
    <r>
      <rPr>
        <sz val="16"/>
        <color theme="1"/>
        <rFont val="PT Serif"/>
        <charset val="204"/>
      </rPr>
      <t xml:space="preserve">Includes all store level payroll. Including the Owner, if the Owner works more than 50% in the store. If less than 50% in the store, include in Admin in OpEx. </t>
    </r>
  </si>
  <si>
    <t>01MATPHS</t>
  </si>
  <si>
    <t>02PTS</t>
  </si>
  <si>
    <t>03IOOC</t>
  </si>
  <si>
    <t>05BA</t>
  </si>
  <si>
    <t>06CTAS</t>
  </si>
  <si>
    <t>07WTP</t>
  </si>
  <si>
    <t>08GTA</t>
  </si>
  <si>
    <t>09STS</t>
  </si>
  <si>
    <t>10KTC</t>
  </si>
  <si>
    <t>12GHTC</t>
  </si>
  <si>
    <t>13NTPAS</t>
  </si>
  <si>
    <t>17HTP</t>
  </si>
  <si>
    <t>19STA</t>
  </si>
  <si>
    <t>01MGMTT</t>
  </si>
  <si>
    <t>0249T</t>
  </si>
  <si>
    <t>03MT</t>
  </si>
  <si>
    <t>05GCTP</t>
  </si>
  <si>
    <t>06BTA</t>
  </si>
  <si>
    <t>07HAT</t>
  </si>
  <si>
    <t>08RTA</t>
  </si>
  <si>
    <t>09ADTA</t>
  </si>
  <si>
    <t>10HFTC</t>
  </si>
  <si>
    <t>11HTS</t>
  </si>
  <si>
    <t>12GTTS</t>
  </si>
  <si>
    <t>13KFOKT</t>
  </si>
  <si>
    <t>15BFF</t>
  </si>
  <si>
    <t>02CTAS</t>
  </si>
  <si>
    <t>04TE</t>
  </si>
  <si>
    <t>05VTS</t>
  </si>
  <si>
    <t>07ATAC</t>
  </si>
  <si>
    <t>08CHT</t>
  </si>
  <si>
    <t>09HTC</t>
  </si>
  <si>
    <t>10NAS</t>
  </si>
  <si>
    <t>11BCT</t>
  </si>
  <si>
    <t>12SA</t>
  </si>
  <si>
    <t>13DTS</t>
  </si>
  <si>
    <t>14R6TP</t>
  </si>
  <si>
    <t>16TT</t>
  </si>
  <si>
    <t>17TTA</t>
  </si>
  <si>
    <t>18CAST</t>
  </si>
  <si>
    <t>19GAT</t>
  </si>
  <si>
    <t>20SUTS</t>
  </si>
  <si>
    <t>21WTBS</t>
  </si>
  <si>
    <t>Group:</t>
  </si>
  <si>
    <t>Tires - Passenger Sales</t>
  </si>
  <si>
    <t>Tires - Lt. Truck Sales</t>
  </si>
  <si>
    <t>Tires - Med. Truck Sales</t>
  </si>
  <si>
    <t>Tires - Retread Sales</t>
  </si>
  <si>
    <t>Tires - Used Sales</t>
  </si>
  <si>
    <t>Tires - Ag Rears / Otr Sales</t>
  </si>
  <si>
    <t>Tires - Specialty - Fronts Sales</t>
  </si>
  <si>
    <t>Tires - Storage Sales</t>
  </si>
  <si>
    <t>Tires - Tubes Sales</t>
  </si>
  <si>
    <t>Tires - Other Sales</t>
  </si>
  <si>
    <t>Labor - Alignment Auto Sales</t>
  </si>
  <si>
    <t>Labor - Alignment Truck Sales</t>
  </si>
  <si>
    <t>Labor - Diagnostic Sales</t>
  </si>
  <si>
    <t>Labor - Mechanical Sales</t>
  </si>
  <si>
    <t>Labor - Maintenance Sales</t>
  </si>
  <si>
    <t>Labor - State Inspections Sales</t>
  </si>
  <si>
    <t>Labor - Sublet Sales</t>
  </si>
  <si>
    <t>Parts - Automotive Sales</t>
  </si>
  <si>
    <t>Parts - H D Sales</t>
  </si>
  <si>
    <t>Other - Tire Protection/RH Sales</t>
  </si>
  <si>
    <t>Other - Shop Supplies Sales</t>
  </si>
  <si>
    <t>Other - Wheels Sales</t>
  </si>
  <si>
    <t>Other - Tire Disposal Sales</t>
  </si>
  <si>
    <t>Other - Warranty Sales</t>
  </si>
  <si>
    <t>Other - Miscellaneous Sales</t>
  </si>
  <si>
    <t>Other - Discounts Allowed Sales</t>
  </si>
  <si>
    <t>Other - Freight Sales</t>
  </si>
  <si>
    <t>Other - Oil &amp; Lube Sales</t>
  </si>
  <si>
    <t>Tires - Passenger COGS</t>
  </si>
  <si>
    <t>Tires - Lt. Truck COGS</t>
  </si>
  <si>
    <t>Tires - Med. Truck COGS</t>
  </si>
  <si>
    <t>Tires - Retread COGS</t>
  </si>
  <si>
    <t>Tires - Used COGS</t>
  </si>
  <si>
    <t>Tires - Ag Rears / Otr COGS</t>
  </si>
  <si>
    <t>Tires - Specialty - Fronts COGS</t>
  </si>
  <si>
    <t>Tires - Storage COGS</t>
  </si>
  <si>
    <t>Tires - Tubes COGS</t>
  </si>
  <si>
    <t>Tires - Other COGS</t>
  </si>
  <si>
    <t>Labor - Alignment Auto COGS</t>
  </si>
  <si>
    <t>Labor - Alignment Truck COGS</t>
  </si>
  <si>
    <t>Labor - Diagnostic COGS</t>
  </si>
  <si>
    <t>Labor - Mechanical COGS</t>
  </si>
  <si>
    <t>Labor - Maintenance COGS</t>
  </si>
  <si>
    <t>Labor - State Inspections COGS</t>
  </si>
  <si>
    <t>Labor - Sublet COGS</t>
  </si>
  <si>
    <t>Parts - Automotive COGS</t>
  </si>
  <si>
    <t>Parts - H D COGS</t>
  </si>
  <si>
    <t>Other - Tire Protection/RH COGS</t>
  </si>
  <si>
    <t>Other - Shop Supplies COGS</t>
  </si>
  <si>
    <t>Other - Wheels COGS</t>
  </si>
  <si>
    <t>Other - Tire Disposal COGS</t>
  </si>
  <si>
    <t>Other - Warranty COGS</t>
  </si>
  <si>
    <t>Other - Miscellaneous COGS</t>
  </si>
  <si>
    <t>Other - Discounts Allowed COGS</t>
  </si>
  <si>
    <t>Other - Freight COGS</t>
  </si>
  <si>
    <t>Other - Oil &amp; Lube COGS</t>
  </si>
  <si>
    <t>Enter the number of stores you are reporting in B9 on the Company Totals tab.</t>
  </si>
  <si>
    <t>Select the Month &amp; Year being reported in B5 &amp; B6 on the Company Totals tab.</t>
  </si>
  <si>
    <t>Enter your Group in B7 on the Company Totals tab.</t>
  </si>
  <si>
    <t>Select your Member ID in B8 on the Company Totals tab.</t>
  </si>
  <si>
    <t>RETAIL | FINANCIAL INPUT | SINGLE STORE ENTRY</t>
  </si>
  <si>
    <r>
      <rPr>
        <b/>
        <sz val="16"/>
        <color theme="1"/>
        <rFont val="PT Serif"/>
        <charset val="204"/>
      </rPr>
      <t xml:space="preserve">Other Discounts Allowed: </t>
    </r>
    <r>
      <rPr>
        <sz val="16"/>
        <color theme="1"/>
        <rFont val="PT Serif"/>
        <charset val="204"/>
      </rPr>
      <t xml:space="preserve">Enter as a negative number. </t>
    </r>
  </si>
  <si>
    <t>Tire Labor Sales</t>
  </si>
  <si>
    <t>Tire Labor COGS</t>
  </si>
  <si>
    <t>Month</t>
  </si>
  <si>
    <t>Year</t>
  </si>
  <si>
    <t>Member ID</t>
  </si>
  <si>
    <t>Number of Stores Reporting</t>
  </si>
  <si>
    <t>Miscellaneous Expense</t>
  </si>
  <si>
    <t>Miscellaneous Payroll</t>
  </si>
  <si>
    <t>Group ID</t>
  </si>
  <si>
    <t>Group 100</t>
  </si>
  <si>
    <t>Group 400</t>
  </si>
  <si>
    <t>Group 500</t>
  </si>
  <si>
    <t>Group 600</t>
  </si>
  <si>
    <t>02</t>
  </si>
  <si>
    <t>03</t>
  </si>
  <si>
    <t>04</t>
  </si>
  <si>
    <t>06</t>
  </si>
  <si>
    <t>07</t>
  </si>
  <si>
    <t>08</t>
  </si>
  <si>
    <t>09</t>
  </si>
  <si>
    <t>Guest 1</t>
  </si>
  <si>
    <t>Guest 2</t>
  </si>
  <si>
    <t>16CT</t>
  </si>
  <si>
    <t>04FA</t>
  </si>
  <si>
    <t>18LTS</t>
  </si>
  <si>
    <t>20TS</t>
  </si>
  <si>
    <t>04WTP</t>
  </si>
  <si>
    <t>15LWA</t>
  </si>
  <si>
    <t>01CT</t>
  </si>
  <si>
    <t>11BT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</si>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</sst>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24" x14ac:knownFonts="1">
    <font>
      <sz val="12"/>
      <color theme="1"/>
      <name val="Aptos Narrow"/>
      <family val="2"/>
      <scheme val="minor"/>
    </font>
    <font>
      <b/>
      <sz val="18"/>
      <color rgb="FFFFFFFF"/>
      <name val="PT Serif"/>
      <charset val="204"/>
    </font>
    <font>
      <sz val="16"/>
      <color theme="1"/>
      <name val="PT Serif"/>
      <charset val="204"/>
    </font>
    <font>
      <b/>
      <sz val="16"/>
      <color theme="1"/>
      <name val="PT Serif"/>
      <charset val="204"/>
    </font>
    <font>
      <sz val="12"/>
      <color theme="1"/>
      <name val="PT Serif"/>
      <charset val="204"/>
    </font>
    <font>
      <b/>
      <sz val="16"/>
      <color rgb="FFFF0000"/>
      <name val="PT Serif"/>
      <charset val="204"/>
    </font>
    <font>
      <b/>
      <sz val="22"/>
      <color theme="0"/>
      <name val="PT Serif"/>
      <charset val="204"/>
    </font>
    <font>
      <sz val="22"/>
      <color theme="1"/>
      <name val="Aptos Narrow"/>
      <family val="2"/>
      <scheme val="minor"/>
    </font>
    <font>
      <b/>
      <sz val="22"/>
      <color theme="1"/>
      <name val="PT Serif"/>
      <charset val="204"/>
    </font>
    <font>
      <sz val="22"/>
      <color theme="1"/>
      <name val="PT Serif"/>
      <charset val="204"/>
    </font>
    <font>
      <b/>
      <sz val="22"/>
      <color theme="1"/>
      <name val="Aptos Narrow"/>
      <family val="2"/>
      <scheme val="minor"/>
    </font>
    <font>
      <b/>
      <sz val="22"/>
      <color theme="1"/>
      <name val="Aptos Narrow"/>
      <scheme val="minor"/>
    </font>
    <font>
      <sz val="22"/>
      <color rgb="FF000000"/>
      <name val="PT Serif"/>
      <charset val="204"/>
    </font>
    <font>
      <b/>
      <sz val="22"/>
      <color rgb="FF000000"/>
      <name val="PT Serif"/>
      <charset val="204"/>
    </font>
    <font>
      <b/>
      <sz val="22"/>
      <color rgb="FFFF0000"/>
      <name val="PT Serif"/>
      <charset val="204"/>
    </font>
    <font>
      <sz val="22"/>
      <color rgb="FFFF0000"/>
      <name val="PT Serif"/>
      <charset val="204"/>
    </font>
    <font>
      <b/>
      <sz val="12"/>
      <color rgb="FFC00000"/>
      <name val="Aptos Narrow"/>
      <scheme val="minor"/>
    </font>
    <font>
      <b/>
      <sz val="12"/>
      <color theme="1"/>
      <name val="PT Serif"/>
      <charset val="204"/>
    </font>
    <font>
      <sz val="16"/>
      <color rgb="FF000000"/>
      <name val="PT Serif"/>
      <charset val="204"/>
    </font>
    <font>
      <b/>
      <sz val="16"/>
      <color rgb="FF000000"/>
      <name val="PT Serif"/>
      <charset val="204"/>
    </font>
    <font>
      <b/>
      <i/>
      <sz val="22"/>
      <color theme="1"/>
      <name val="PT Serif"/>
      <charset val="204"/>
    </font>
    <font>
      <sz val="12"/>
      <color rgb="FF000000"/>
      <name val="PT Serif"/>
      <charset val="204"/>
    </font>
    <font>
      <b/>
      <sz val="22"/>
      <color rgb="FFC00000"/>
      <name val="PT Serif"/>
      <charset val="204"/>
    </font>
    <font>
      <sz val="22"/>
      <color rgb="FFC00000"/>
      <name val="PT Serif"/>
      <charset val="204"/>
    </font>
  </fonts>
  <fills count="6">
    <fill>
      <patternFill patternType="none"/>
    </fill>
    <fill>
      <patternFill patternType="gray125"/>
    </fill>
    <fill>
      <patternFill patternType="solid">
        <fgColor rgb="FF7896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CEAEA"/>
        <bgColor indexed="64"/>
      </patternFill>
    </fill>
    <fill>
      <patternFill patternType="solid">
        <fgColor rgb="FFECEAEA"/>
        <bgColor rgb="FF000000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2" borderId="0" xfId="0" applyFill="1"/>
    <xf numFmtId="0" fontId="4" fillId="2" borderId="0" xfId="0" applyFont="1" applyFill="1"/>
    <xf numFmtId="0" fontId="4" fillId="0" borderId="0" xfId="0" applyFont="1"/>
    <xf numFmtId="0" fontId="3" fillId="0" borderId="0" xfId="0" applyFont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3" fillId="0" borderId="4" xfId="0" applyFont="1" applyBorder="1"/>
    <xf numFmtId="0" fontId="3" fillId="0" borderId="5" xfId="0" applyFont="1" applyBorder="1"/>
    <xf numFmtId="0" fontId="18" fillId="0" borderId="6" xfId="0" applyFont="1" applyBorder="1"/>
    <xf numFmtId="0" fontId="2" fillId="0" borderId="7" xfId="0" applyFont="1" applyBorder="1"/>
    <xf numFmtId="0" fontId="2" fillId="3" borderId="7" xfId="0" applyFont="1" applyFill="1" applyBorder="1"/>
    <xf numFmtId="0" fontId="2" fillId="3" borderId="8" xfId="0" applyFont="1" applyFill="1" applyBorder="1"/>
    <xf numFmtId="0" fontId="4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8" fillId="0" borderId="12" xfId="0" applyFont="1" applyBorder="1" applyAlignment="1">
      <alignment horizontal="right"/>
    </xf>
    <xf numFmtId="8" fontId="8" fillId="0" borderId="13" xfId="0" applyNumberFormat="1" applyFont="1" applyBorder="1" applyAlignment="1">
      <alignment horizontal="right"/>
    </xf>
    <xf numFmtId="164" fontId="8" fillId="0" borderId="14" xfId="0" applyNumberFormat="1" applyFont="1" applyBorder="1" applyAlignment="1">
      <alignment horizontal="right"/>
    </xf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right"/>
    </xf>
    <xf numFmtId="8" fontId="8" fillId="0" borderId="7" xfId="0" applyNumberFormat="1" applyFont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0" fontId="9" fillId="0" borderId="13" xfId="0" applyFont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0" fontId="16" fillId="2" borderId="0" xfId="0" applyFont="1" applyFill="1"/>
    <xf numFmtId="0" fontId="5" fillId="2" borderId="0" xfId="0" applyFont="1" applyFill="1"/>
    <xf numFmtId="0" fontId="9" fillId="0" borderId="12" xfId="0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164" fontId="9" fillId="0" borderId="11" xfId="0" applyNumberFormat="1" applyFont="1" applyBorder="1" applyAlignment="1">
      <alignment horizontal="center"/>
    </xf>
    <xf numFmtId="0" fontId="9" fillId="0" borderId="9" xfId="0" applyFont="1" applyBorder="1" applyAlignment="1">
      <alignment horizontal="right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0" borderId="13" xfId="0" applyFont="1" applyBorder="1" applyAlignment="1">
      <alignment horizontal="right"/>
    </xf>
    <xf numFmtId="164" fontId="9" fillId="0" borderId="14" xfId="0" applyNumberFormat="1" applyFont="1" applyBorder="1" applyAlignment="1">
      <alignment horizontal="right"/>
    </xf>
    <xf numFmtId="0" fontId="9" fillId="0" borderId="12" xfId="0" applyFont="1" applyBorder="1" applyAlignment="1">
      <alignment horizontal="right" indent="1"/>
    </xf>
    <xf numFmtId="8" fontId="9" fillId="0" borderId="13" xfId="0" applyNumberFormat="1" applyFont="1" applyBorder="1"/>
    <xf numFmtId="8" fontId="9" fillId="0" borderId="13" xfId="0" applyNumberFormat="1" applyFont="1" applyBorder="1" applyAlignment="1">
      <alignment horizontal="center"/>
    </xf>
    <xf numFmtId="8" fontId="9" fillId="0" borderId="14" xfId="0" applyNumberFormat="1" applyFont="1" applyBorder="1" applyAlignment="1">
      <alignment horizontal="center"/>
    </xf>
    <xf numFmtId="8" fontId="9" fillId="0" borderId="13" xfId="0" applyNumberFormat="1" applyFont="1" applyBorder="1" applyAlignment="1">
      <alignment horizontal="right"/>
    </xf>
    <xf numFmtId="0" fontId="8" fillId="0" borderId="12" xfId="0" applyFont="1" applyBorder="1" applyAlignment="1">
      <alignment horizontal="right" indent="1"/>
    </xf>
    <xf numFmtId="8" fontId="0" fillId="2" borderId="0" xfId="0" applyNumberFormat="1" applyFill="1"/>
    <xf numFmtId="0" fontId="12" fillId="0" borderId="12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4" fontId="9" fillId="0" borderId="13" xfId="0" applyNumberFormat="1" applyFont="1" applyBorder="1" applyAlignment="1">
      <alignment horizontal="right"/>
    </xf>
    <xf numFmtId="0" fontId="9" fillId="0" borderId="1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0" xfId="0" applyFont="1"/>
    <xf numFmtId="0" fontId="14" fillId="0" borderId="5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4" fillId="2" borderId="1" xfId="0" applyFont="1" applyFill="1" applyBorder="1"/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9" fillId="0" borderId="4" xfId="0" applyFont="1" applyBorder="1"/>
    <xf numFmtId="38" fontId="9" fillId="4" borderId="13" xfId="0" applyNumberFormat="1" applyFont="1" applyFill="1" applyBorder="1" applyAlignment="1" applyProtection="1">
      <alignment horizontal="right"/>
      <protection locked="0"/>
    </xf>
    <xf numFmtId="8" fontId="9" fillId="4" borderId="13" xfId="0" applyNumberFormat="1" applyFont="1" applyFill="1" applyBorder="1" applyAlignment="1" applyProtection="1">
      <alignment horizontal="right"/>
      <protection locked="0"/>
    </xf>
    <xf numFmtId="8" fontId="9" fillId="4" borderId="10" xfId="0" applyNumberFormat="1" applyFont="1" applyFill="1" applyBorder="1" applyAlignment="1" applyProtection="1">
      <alignment horizontal="right"/>
      <protection locked="0"/>
    </xf>
    <xf numFmtId="8" fontId="9" fillId="4" borderId="13" xfId="0" applyNumberFormat="1" applyFont="1" applyFill="1" applyBorder="1" applyProtection="1">
      <protection locked="0"/>
    </xf>
    <xf numFmtId="38" fontId="9" fillId="0" borderId="13" xfId="0" applyNumberFormat="1" applyFont="1" applyBorder="1" applyAlignment="1">
      <alignment horizontal="right"/>
    </xf>
    <xf numFmtId="8" fontId="12" fillId="5" borderId="13" xfId="0" applyNumberFormat="1" applyFont="1" applyFill="1" applyBorder="1" applyAlignment="1" applyProtection="1">
      <alignment horizontal="right"/>
      <protection locked="0"/>
    </xf>
    <xf numFmtId="164" fontId="12" fillId="0" borderId="14" xfId="0" applyNumberFormat="1" applyFont="1" applyBorder="1" applyAlignment="1">
      <alignment horizontal="center"/>
    </xf>
    <xf numFmtId="8" fontId="13" fillId="0" borderId="13" xfId="0" applyNumberFormat="1" applyFont="1" applyBorder="1" applyAlignment="1">
      <alignment horizontal="right"/>
    </xf>
    <xf numFmtId="164" fontId="13" fillId="0" borderId="14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/>
    <xf numFmtId="1" fontId="4" fillId="0" borderId="0" xfId="0" applyNumberFormat="1" applyFont="1" applyAlignment="1">
      <alignment horizontal="right"/>
    </xf>
    <xf numFmtId="1" fontId="4" fillId="0" borderId="0" xfId="0" applyNumberFormat="1" applyFont="1"/>
    <xf numFmtId="2" fontId="4" fillId="0" borderId="0" xfId="0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2" fontId="4" fillId="0" borderId="0" xfId="0" applyNumberFormat="1" applyFont="1"/>
    <xf numFmtId="0" fontId="8" fillId="0" borderId="13" xfId="0" applyFont="1" applyBorder="1" applyAlignment="1">
      <alignment horizontal="right"/>
    </xf>
    <xf numFmtId="0" fontId="8" fillId="0" borderId="13" xfId="0" applyFont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0" borderId="0" xfId="0" applyNumberFormat="1"/>
    <xf numFmtId="44" fontId="8" fillId="0" borderId="13" xfId="0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2" fillId="0" borderId="12" xfId="0" applyFont="1" applyBorder="1" applyAlignment="1">
      <alignment horizontal="right"/>
    </xf>
    <xf numFmtId="0" fontId="23" fillId="0" borderId="13" xfId="0" applyFont="1" applyBorder="1" applyAlignment="1" applyProtection="1">
      <alignment horizontal="right"/>
      <protection locked="0"/>
    </xf>
    <xf numFmtId="0" fontId="22" fillId="0" borderId="9" xfId="0" applyFont="1" applyBorder="1" applyAlignment="1">
      <alignment horizontal="right"/>
    </xf>
    <xf numFmtId="0" fontId="23" fillId="0" borderId="10" xfId="0" applyFont="1" applyBorder="1" applyAlignment="1" applyProtection="1">
      <alignment horizontal="right"/>
      <protection locked="0"/>
    </xf>
    <xf numFmtId="0" fontId="23" fillId="0" borderId="13" xfId="0" quotePrefix="1" applyFont="1" applyBorder="1" applyAlignment="1" applyProtection="1">
      <alignment horizontal="right"/>
      <protection locked="0"/>
    </xf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3" borderId="4" xfId="0" applyFont="1" applyFill="1" applyBorder="1"/>
    <xf numFmtId="0" fontId="2" fillId="3" borderId="0" xfId="0" applyFont="1" applyFill="1"/>
    <xf numFmtId="0" fontId="2" fillId="3" borderId="5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left" wrapText="1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5" fillId="2" borderId="0" xfId="0" applyFont="1" applyFill="1" applyAlignment="1">
      <alignment horizontal="center" wrapText="1"/>
    </xf>
  </cellXfs>
  <cellStyles count="1">
    <cellStyle name="Normal" xfId="0" builtinId="0"/>
  </cellStyles>
  <dxfs count="1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ECEAEA"/>
      <color rgb="FF7896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eetMetadata" Target="metadata.xml"/><Relationship Id="rId3" Type="http://schemas.openxmlformats.org/officeDocument/2006/relationships/worksheet" Target="worksheets/sheet3.xml"/><Relationship Id="rId21" Type="http://schemas.microsoft.com/office/2017/06/relationships/rdRichValueStructure" Target="richData/rdrichvaluestructure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06/relationships/rdRichValueTypes" Target="richData/rdRichValueTyp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999953-700E-3A4D-9C90-CAC0EB72B72D}" name="retail_upload" displayName="retail_upload" ref="A1:DR2" totalsRowShown="0" headerRowDxfId="123" dataDxfId="122">
  <autoFilter ref="A1:DR2" xr:uid="{0C999953-700E-3A4D-9C90-CAC0EB72B7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</autoFilter>
  <tableColumns count="122">
    <tableColumn id="1" xr3:uid="{BF2D236B-A46B-7F43-98F6-DD1B6E778428}" name="Month" dataDxfId="121">
      <calculatedColumnFormula>'Company Totals'!B5</calculatedColumnFormula>
    </tableColumn>
    <tableColumn id="2" xr3:uid="{86AD1987-8635-2640-9ADF-CC029663184D}" name="Year" dataDxfId="120">
      <calculatedColumnFormula>'Company Totals'!B6</calculatedColumnFormula>
    </tableColumn>
    <tableColumn id="3" xr3:uid="{E566F353-E7F9-0940-AD98-CF899F8FE7CB}" name="Group ID" dataDxfId="119">
      <calculatedColumnFormula>'Company Totals'!B7</calculatedColumnFormula>
    </tableColumn>
    <tableColumn id="4" xr3:uid="{781D74E5-61A9-4B4D-8363-97C7C4344F97}" name="Member ID" dataDxfId="118">
      <calculatedColumnFormula>'Company Totals'!B8</calculatedColumnFormula>
    </tableColumn>
    <tableColumn id="5" xr3:uid="{07E73B53-0828-6640-A0B9-CBFD44186DAE}" name="Number of Stores Reporting" dataDxfId="117">
      <calculatedColumnFormula>'Company Totals'!B9</calculatedColumnFormula>
    </tableColumn>
    <tableColumn id="6" xr3:uid="{54F0F9C1-0F2C-3B4D-AFC3-1EBF88F17118}" name="Number of Bays" dataDxfId="116">
      <calculatedColumnFormula>'Company Totals'!B12</calculatedColumnFormula>
    </tableColumn>
    <tableColumn id="7" xr3:uid="{9FF42342-26B9-F844-9CE0-3B4DF50E05D5}" name="Number of Invoices" dataDxfId="115">
      <calculatedColumnFormula>'Company Totals'!B13</calculatedColumnFormula>
    </tableColumn>
    <tableColumn id="8" xr3:uid="{E1457A6F-3C9C-3F48-8CC0-DF20DA3A284E}" name="Tire Count" dataDxfId="114">
      <calculatedColumnFormula>'Company Totals'!B14</calculatedColumnFormula>
    </tableColumn>
    <tableColumn id="9" xr3:uid="{9AFDAAD9-5BDD-764D-BB37-6DF0C88DD856}" name="Alignment Count" dataDxfId="113">
      <calculatedColumnFormula>'Company Totals'!B15</calculatedColumnFormula>
    </tableColumn>
    <tableColumn id="10" xr3:uid="{2AC78E11-1D80-7F42-9180-28B5707240C8}" name="Inspection Count" dataDxfId="112">
      <calculatedColumnFormula>'Company Totals'!B16</calculatedColumnFormula>
    </tableColumn>
    <tableColumn id="11" xr3:uid="{03E0F04F-1148-964F-BC6F-DCFDB52F8976}" name="Tires - Passenger Sales" dataDxfId="111">
      <calculatedColumnFormula>'Company Totals'!B19</calculatedColumnFormula>
    </tableColumn>
    <tableColumn id="12" xr3:uid="{C389E637-B435-1F41-B5F9-E61F1730B6B2}" name="Tires - Lt. Truck Sales" dataDxfId="110">
      <calculatedColumnFormula>'Company Totals'!B20</calculatedColumnFormula>
    </tableColumn>
    <tableColumn id="13" xr3:uid="{1EF1A6ED-5DC7-7B42-A27E-A0925981F299}" name="Tires - Med. Truck Sales" dataDxfId="109">
      <calculatedColumnFormula>'Company Totals'!B21</calculatedColumnFormula>
    </tableColumn>
    <tableColumn id="14" xr3:uid="{1839C00D-F9A0-F945-B547-FC0D923DF2F5}" name="Tires - Retread Sales" dataDxfId="108">
      <calculatedColumnFormula>'Company Totals'!B22</calculatedColumnFormula>
    </tableColumn>
    <tableColumn id="15" xr3:uid="{72CAB101-F654-464C-833F-710B29467118}" name="Tires - Used Sales" dataDxfId="107">
      <calculatedColumnFormula>'Company Totals'!B23</calculatedColumnFormula>
    </tableColumn>
    <tableColumn id="16" xr3:uid="{51D41490-6633-4A4E-B498-C900EF895550}" name="Tires - Ag Rears / Otr Sales" dataDxfId="106">
      <calculatedColumnFormula>'Company Totals'!B24</calculatedColumnFormula>
    </tableColumn>
    <tableColumn id="17" xr3:uid="{4D124000-C7FE-4849-99BD-BC44F763AE5F}" name="Tires - Specialty - Fronts Sales" dataDxfId="105">
      <calculatedColumnFormula>'Company Totals'!B25</calculatedColumnFormula>
    </tableColumn>
    <tableColumn id="18" xr3:uid="{62873E09-38AF-514E-8610-05323CE908E1}" name="Tires - Storage Sales" dataDxfId="104">
      <calculatedColumnFormula>'Company Totals'!B26</calculatedColumnFormula>
    </tableColumn>
    <tableColumn id="19" xr3:uid="{20C1D3F9-0B29-A646-8FFB-39ADA7DA28DA}" name="Tires - Tubes Sales" dataDxfId="103">
      <calculatedColumnFormula>'Company Totals'!B27</calculatedColumnFormula>
    </tableColumn>
    <tableColumn id="20" xr3:uid="{68C4287C-9250-3344-9DD3-7C59B81C5F63}" name="Tires - Other Sales" dataDxfId="102">
      <calculatedColumnFormula>'Company Totals'!B28</calculatedColumnFormula>
    </tableColumn>
    <tableColumn id="22" xr3:uid="{77D9EE1A-2434-8446-9CDE-6EFF017F49E6}" name="Tire Labor Sales" dataDxfId="101">
      <calculatedColumnFormula>'Company Totals'!B30</calculatedColumnFormula>
    </tableColumn>
    <tableColumn id="24" xr3:uid="{102E7297-8F49-2347-9C38-C00CAFF4F48A}" name="Labor - Alignment Auto Sales" dataDxfId="100">
      <calculatedColumnFormula>'Company Totals'!B32</calculatedColumnFormula>
    </tableColumn>
    <tableColumn id="25" xr3:uid="{65A3815E-695D-994B-BBB5-5F4A611DB26E}" name="Labor - Alignment Truck Sales" dataDxfId="99">
      <calculatedColumnFormula>'Company Totals'!B33</calculatedColumnFormula>
    </tableColumn>
    <tableColumn id="26" xr3:uid="{63A67E37-D862-F64A-956C-0518FCD0B42D}" name="Labor - Diagnostic Sales" dataDxfId="98">
      <calculatedColumnFormula>'Company Totals'!B34</calculatedColumnFormula>
    </tableColumn>
    <tableColumn id="27" xr3:uid="{2DCB0D67-5D2F-8045-AFBD-05B681330B56}" name="Labor - Mechanical Sales" dataDxfId="97">
      <calculatedColumnFormula>'Company Totals'!B35</calculatedColumnFormula>
    </tableColumn>
    <tableColumn id="28" xr3:uid="{0019E4E0-4007-EB47-B812-2FC697A2840A}" name="Labor - Maintenance Sales" dataDxfId="96">
      <calculatedColumnFormula>'Company Totals'!B36</calculatedColumnFormula>
    </tableColumn>
    <tableColumn id="29" xr3:uid="{B5A4E036-56AC-AB4F-AB1B-AD5EDECA4A59}" name="Labor - State Inspections Sales" dataDxfId="95">
      <calculatedColumnFormula>'Company Totals'!B37</calculatedColumnFormula>
    </tableColumn>
    <tableColumn id="30" xr3:uid="{13E8DD08-3B9C-EB40-B4B5-AF378DCD62F9}" name="Labor - Sublet Sales" dataDxfId="94">
      <calculatedColumnFormula>'Company Totals'!B38</calculatedColumnFormula>
    </tableColumn>
    <tableColumn id="32" xr3:uid="{521538FA-1831-CB45-8B1D-5BEE25DD0309}" name="Parts - Automotive Sales" dataDxfId="93">
      <calculatedColumnFormula>'Company Totals'!B40</calculatedColumnFormula>
    </tableColumn>
    <tableColumn id="33" xr3:uid="{583BC970-52D3-0C48-9852-CA8AF22F27FC}" name="Parts - H D Sales" dataDxfId="92">
      <calculatedColumnFormula>'Company Totals'!B41</calculatedColumnFormula>
    </tableColumn>
    <tableColumn id="35" xr3:uid="{5F45D409-BB2F-3043-9401-732D35AF10DE}" name="Other - Tire Protection/RH Sales" dataDxfId="91">
      <calculatedColumnFormula>'Company Totals'!B43</calculatedColumnFormula>
    </tableColumn>
    <tableColumn id="36" xr3:uid="{389231FC-92B2-DE42-B1F9-25345A37932C}" name="Other - Shop Supplies Sales" dataDxfId="90">
      <calculatedColumnFormula>'Company Totals'!B44</calculatedColumnFormula>
    </tableColumn>
    <tableColumn id="37" xr3:uid="{9CA49209-F0F4-8C46-A095-30690C1450ED}" name="Other - Wheels Sales" dataDxfId="89">
      <calculatedColumnFormula>'Company Totals'!B45</calculatedColumnFormula>
    </tableColumn>
    <tableColumn id="38" xr3:uid="{C1DAB1B7-3E69-8944-82B5-B815725F3F6A}" name="Other - Tire Disposal Sales" dataDxfId="88">
      <calculatedColumnFormula>'Company Totals'!B46</calculatedColumnFormula>
    </tableColumn>
    <tableColumn id="39" xr3:uid="{3090F6FF-830F-1441-93DF-BD0824016DD7}" name="Other - Warranty Sales" dataDxfId="87">
      <calculatedColumnFormula>'Company Totals'!B47</calculatedColumnFormula>
    </tableColumn>
    <tableColumn id="40" xr3:uid="{D808825A-B8A8-FD40-8124-4330CA4ACA68}" name="Other - Miscellaneous Sales" dataDxfId="86">
      <calculatedColumnFormula>'Company Totals'!B48</calculatedColumnFormula>
    </tableColumn>
    <tableColumn id="41" xr3:uid="{D7BA6146-AC85-CC48-87E8-A078CBF8F669}" name="Other - Discounts Allowed Sales" dataDxfId="85">
      <calculatedColumnFormula>'Company Totals'!B49</calculatedColumnFormula>
    </tableColumn>
    <tableColumn id="42" xr3:uid="{6F82C23B-81E7-7B45-9562-359211B09DFC}" name="Other - Freight Sales" dataDxfId="84">
      <calculatedColumnFormula>'Company Totals'!B50</calculatedColumnFormula>
    </tableColumn>
    <tableColumn id="43" xr3:uid="{407A7B0F-5952-204F-89D0-F51A8551365F}" name="Other - Oil &amp; Lube Sales" dataDxfId="83">
      <calculatedColumnFormula>'Company Totals'!B51</calculatedColumnFormula>
    </tableColumn>
    <tableColumn id="47" xr3:uid="{29739C2B-CFC0-DB4B-8130-1008D219A7A5}" name="Tires - Passenger COGS" dataDxfId="82">
      <calculatedColumnFormula>'Company Totals'!B57</calculatedColumnFormula>
    </tableColumn>
    <tableColumn id="48" xr3:uid="{B43D3E4A-33C1-7749-B0CF-FC3F1509609D}" name="Tires - Lt. Truck COGS" dataDxfId="81">
      <calculatedColumnFormula>'Company Totals'!B58</calculatedColumnFormula>
    </tableColumn>
    <tableColumn id="49" xr3:uid="{AFB5AC39-466A-8D43-A848-ED7136C0FC16}" name="Tires - Med. Truck COGS" dataDxfId="80">
      <calculatedColumnFormula>'Company Totals'!B59</calculatedColumnFormula>
    </tableColumn>
    <tableColumn id="50" xr3:uid="{734AC6DC-2122-C549-81C5-023DB784961F}" name="Tires - Retread COGS" dataDxfId="79">
      <calculatedColumnFormula>'Company Totals'!B60</calculatedColumnFormula>
    </tableColumn>
    <tableColumn id="51" xr3:uid="{F13F66DE-8365-C048-B5FC-99289C9EC59A}" name="Tires - Used COGS" dataDxfId="78">
      <calculatedColumnFormula>'Company Totals'!B61</calculatedColumnFormula>
    </tableColumn>
    <tableColumn id="52" xr3:uid="{7818F0E4-1A0E-4949-8C4C-892381720A6B}" name="Tires - Ag Rears / Otr COGS" dataDxfId="77">
      <calculatedColumnFormula>'Company Totals'!B62</calculatedColumnFormula>
    </tableColumn>
    <tableColumn id="53" xr3:uid="{A8280F0B-92C0-2647-910F-E5AD3B94603C}" name="Tires - Specialty - Fronts COGS" dataDxfId="76">
      <calculatedColumnFormula>'Company Totals'!B63</calculatedColumnFormula>
    </tableColumn>
    <tableColumn id="54" xr3:uid="{1D60B815-64BD-9C4C-9648-B228911B8AB5}" name="Tires - Storage COGS" dataDxfId="75">
      <calculatedColumnFormula>'Company Totals'!B64</calculatedColumnFormula>
    </tableColumn>
    <tableColumn id="55" xr3:uid="{0D0F22F4-E4F4-D447-ACAB-CF01478B6942}" name="Tires - Tubes COGS" dataDxfId="74">
      <calculatedColumnFormula>'Company Totals'!B65</calculatedColumnFormula>
    </tableColumn>
    <tableColumn id="56" xr3:uid="{B66FC4B0-2C46-1241-9898-6910812D61A1}" name="Tires - Other COGS" dataDxfId="73">
      <calculatedColumnFormula>'Company Totals'!B66</calculatedColumnFormula>
    </tableColumn>
    <tableColumn id="58" xr3:uid="{8925C540-0603-C64E-A60E-5F3327C09F2B}" name="Tire Labor COGS" dataDxfId="72">
      <calculatedColumnFormula>'Company Totals'!B68</calculatedColumnFormula>
    </tableColumn>
    <tableColumn id="60" xr3:uid="{055ECB6D-56A5-9C4A-AF6F-68996C073620}" name="Labor - Alignment Auto COGS" dataDxfId="71">
      <calculatedColumnFormula>'Company Totals'!B70</calculatedColumnFormula>
    </tableColumn>
    <tableColumn id="61" xr3:uid="{AB5199FE-5BC7-7D46-90F6-F7E86CB5C6D3}" name="Labor - Alignment Truck COGS" dataDxfId="70">
      <calculatedColumnFormula>'Company Totals'!B71</calculatedColumnFormula>
    </tableColumn>
    <tableColumn id="62" xr3:uid="{0DB6E299-8C2B-4A49-B3D2-B26BF6CB6FE5}" name="Labor - Diagnostic COGS" dataDxfId="69">
      <calculatedColumnFormula>'Company Totals'!B72</calculatedColumnFormula>
    </tableColumn>
    <tableColumn id="63" xr3:uid="{CA5D5A07-9EF8-424E-8427-E52007D1D984}" name="Labor - Mechanical COGS" dataDxfId="68">
      <calculatedColumnFormula>'Company Totals'!B73</calculatedColumnFormula>
    </tableColumn>
    <tableColumn id="64" xr3:uid="{7237F186-2A58-7847-88B4-5B378B48146F}" name="Labor - Maintenance COGS" dataDxfId="67">
      <calculatedColumnFormula>'Company Totals'!B74</calculatedColumnFormula>
    </tableColumn>
    <tableColumn id="65" xr3:uid="{21606FFA-D1BD-DA43-9B8C-7DE7D0E81C29}" name="Labor - State Inspections COGS" dataDxfId="66">
      <calculatedColumnFormula>'Company Totals'!B75</calculatedColumnFormula>
    </tableColumn>
    <tableColumn id="66" xr3:uid="{8C1A4993-5E4F-3D4B-9725-943372561218}" name="Labor - Sublet COGS" dataDxfId="65">
      <calculatedColumnFormula>'Company Totals'!B76</calculatedColumnFormula>
    </tableColumn>
    <tableColumn id="68" xr3:uid="{20F2838B-6C0C-3B44-954F-FC6413CB0904}" name="Parts - Automotive COGS" dataDxfId="64">
      <calculatedColumnFormula>'Company Totals'!B78</calculatedColumnFormula>
    </tableColumn>
    <tableColumn id="69" xr3:uid="{907FA76C-EBE0-4F48-9171-DAB559E016EE}" name="Parts - H D COGS" dataDxfId="63">
      <calculatedColumnFormula>'Company Totals'!B79</calculatedColumnFormula>
    </tableColumn>
    <tableColumn id="71" xr3:uid="{DE62CADF-CC79-0046-B1F0-3FE9687D9023}" name="Other - Tire Protection/RH COGS" dataDxfId="62">
      <calculatedColumnFormula>'Company Totals'!B81</calculatedColumnFormula>
    </tableColumn>
    <tableColumn id="72" xr3:uid="{9DF5E796-6639-5F4D-9671-B845351540AE}" name="Other - Shop Supplies COGS" dataDxfId="61">
      <calculatedColumnFormula>'Company Totals'!B82</calculatedColumnFormula>
    </tableColumn>
    <tableColumn id="73" xr3:uid="{CC84AAA0-3EC2-ED44-8894-E2A879A60DF3}" name="Other - Wheels COGS" dataDxfId="60">
      <calculatedColumnFormula>'Company Totals'!B83</calculatedColumnFormula>
    </tableColumn>
    <tableColumn id="74" xr3:uid="{CFC0DC46-3F79-2440-88DC-280407BFC6D6}" name="Other - Tire Disposal COGS" dataDxfId="59">
      <calculatedColumnFormula>'Company Totals'!B84</calculatedColumnFormula>
    </tableColumn>
    <tableColumn id="75" xr3:uid="{CF8F30FE-C14B-794A-9E90-F2F696C34798}" name="Other - Warranty COGS" dataDxfId="58">
      <calculatedColumnFormula>'Company Totals'!B85</calculatedColumnFormula>
    </tableColumn>
    <tableColumn id="76" xr3:uid="{1A7F1BBF-8D54-754E-9644-500A7C723D31}" name="Other - Miscellaneous COGS" dataDxfId="57">
      <calculatedColumnFormula>'Company Totals'!B86</calculatedColumnFormula>
    </tableColumn>
    <tableColumn id="77" xr3:uid="{0BA1AB95-B0AA-2246-BFB0-181A62A00C28}" name="Other - Discounts Allowed COGS" dataDxfId="56">
      <calculatedColumnFormula>'Company Totals'!B87</calculatedColumnFormula>
    </tableColumn>
    <tableColumn id="78" xr3:uid="{9CAB42DB-8D60-F146-9FDF-D3DBA068059A}" name="Other - Freight COGS" dataDxfId="55">
      <calculatedColumnFormula>'Company Totals'!B88</calculatedColumnFormula>
    </tableColumn>
    <tableColumn id="79" xr3:uid="{B55E959F-9FC4-024E-8483-8F122B56EACF}" name="Other - Oil &amp; Lube COGS" dataDxfId="54">
      <calculatedColumnFormula>'Company Totals'!B89</calculatedColumnFormula>
    </tableColumn>
    <tableColumn id="82" xr3:uid="{73088967-C102-5A47-A2B5-83185B0EC9AA}" name="Store Managers/Asst. Managers" dataDxfId="53">
      <calculatedColumnFormula>'Company Totals'!B130</calculatedColumnFormula>
    </tableColumn>
    <tableColumn id="83" xr3:uid="{57EF1D49-0B0C-B042-887A-EE93673384BA}" name="Sales Service Advisors" dataDxfId="52">
      <calculatedColumnFormula>'Company Totals'!B131</calculatedColumnFormula>
    </tableColumn>
    <tableColumn id="84" xr3:uid="{09BA558C-4AB6-4A4E-80BC-ED80668971D4}" name="Outside Sales" dataDxfId="51">
      <calculatedColumnFormula>'Company Totals'!B132</calculatedColumnFormula>
    </tableColumn>
    <tableColumn id="86" xr3:uid="{ADE06792-9D13-8343-A6B5-4DD6F17631FE}" name="Service Managers" dataDxfId="50">
      <calculatedColumnFormula>'Company Totals'!B134</calculatedColumnFormula>
    </tableColumn>
    <tableColumn id="87" xr3:uid="{F70976A7-3E75-7042-8ED8-EFBF944D8585}" name="Mechanical Service" dataDxfId="49">
      <calculatedColumnFormula>'Company Totals'!B135</calculatedColumnFormula>
    </tableColumn>
    <tableColumn id="88" xr3:uid="{B794EDC9-F757-264D-8219-58771B76BFAE}" name="General Service" dataDxfId="48">
      <calculatedColumnFormula>'Company Totals'!B136</calculatedColumnFormula>
    </tableColumn>
    <tableColumn id="90" xr3:uid="{5AAB5D6B-99CC-B74D-ABD9-C4F6612DAAAC}" name="Owners" dataDxfId="47">
      <calculatedColumnFormula>'Company Totals'!B138</calculatedColumnFormula>
    </tableColumn>
    <tableColumn id="91" xr3:uid="{782C1FCE-757A-CE44-9172-96FAD7170689}" name="Book Keepers" dataDxfId="46">
      <calculatedColumnFormula>'Company Totals'!B139</calculatedColumnFormula>
    </tableColumn>
    <tableColumn id="92" xr3:uid="{508FD62C-42FD-364B-8923-7CAC06317E65}" name="Office Staff" dataDxfId="45">
      <calculatedColumnFormula>'Company Totals'!B140</calculatedColumnFormula>
    </tableColumn>
    <tableColumn id="93" xr3:uid="{ACB7734B-13BE-B444-B906-A7B422ED533B}" name="Miscellaneous Payroll" dataDxfId="44">
      <calculatedColumnFormula>'Company Totals'!B141</calculatedColumnFormula>
    </tableColumn>
    <tableColumn id="94" xr3:uid="{CA1CE0FB-0B99-1343-836E-846A03D8967C}" name="Part Time" dataDxfId="43">
      <calculatedColumnFormula>'Company Totals'!B142</calculatedColumnFormula>
    </tableColumn>
    <tableColumn id="95" xr3:uid="{184388A4-D993-C748-91C7-D7D7AE6FAD11}" name="Payroll Taxes" dataDxfId="42">
      <calculatedColumnFormula>'Company Totals'!B143</calculatedColumnFormula>
    </tableColumn>
    <tableColumn id="97" xr3:uid="{8D0BA54D-6F89-F042-90D1-662A9339262B}" name="Admin Fees" dataDxfId="41">
      <calculatedColumnFormula>'Company Totals'!B147</calculatedColumnFormula>
    </tableColumn>
    <tableColumn id="98" xr3:uid="{19E38CCB-A518-AE4D-8C80-F64FA67B7390}" name="Advertising - Traditional" dataDxfId="40">
      <calculatedColumnFormula>'Company Totals'!B148</calculatedColumnFormula>
    </tableColumn>
    <tableColumn id="99" xr3:uid="{370DB576-EE6B-244C-BE2B-A0EE429E3CA2}" name="Advertising - Digital" dataDxfId="39">
      <calculatedColumnFormula>'Company Totals'!B149</calculatedColumnFormula>
    </tableColumn>
    <tableColumn id="101" xr3:uid="{5D41EF9C-E4E4-6F4C-B28E-C09DF2095986}" name="Amortization &amp; Depreciation" dataDxfId="38">
      <calculatedColumnFormula>'Company Totals'!B151</calculatedColumnFormula>
    </tableColumn>
    <tableColumn id="102" xr3:uid="{8866F7BF-D906-674D-8EBA-C692E187F2B8}" name="Bad Debt" dataDxfId="37">
      <calculatedColumnFormula>'Company Totals'!B152</calculatedColumnFormula>
    </tableColumn>
    <tableColumn id="103" xr3:uid="{3AB27CFB-1F4E-E949-A680-9E41B131A905}" name="Bank Charges" dataDxfId="36">
      <calculatedColumnFormula>'Company Totals'!B153</calculatedColumnFormula>
    </tableColumn>
    <tableColumn id="104" xr3:uid="{8C835462-CBF8-EE4B-8DA7-ED1E6FFD3CDA}" name="Cash Over / Short" dataDxfId="35">
      <calculatedColumnFormula>'Company Totals'!B154</calculatedColumnFormula>
    </tableColumn>
    <tableColumn id="105" xr3:uid="{843E772B-83D6-BC48-8895-97AB768C243E}" name="Computer Maint / Fees / Dues" dataDxfId="34">
      <calculatedColumnFormula>'Company Totals'!B155</calculatedColumnFormula>
    </tableColumn>
    <tableColumn id="106" xr3:uid="{337663AF-2E06-224D-9E48-CC0F056DFA63}" name="Credit Card Fees" dataDxfId="33">
      <calculatedColumnFormula>'Company Totals'!B156</calculatedColumnFormula>
    </tableColumn>
    <tableColumn id="107" xr3:uid="{47A0179A-7EA3-5445-BE45-C461420FB9AA}" name="Damage Claims" dataDxfId="32">
      <calculatedColumnFormula>'Company Totals'!B157</calculatedColumnFormula>
    </tableColumn>
    <tableColumn id="108" xr3:uid="{25D60F40-5DE5-FF47-A2D8-69E7A66C5E0A}" name="Dues &amp; Subscriptions" dataDxfId="31">
      <calculatedColumnFormula>'Company Totals'!B158</calculatedColumnFormula>
    </tableColumn>
    <tableColumn id="109" xr3:uid="{A5EDB921-B47F-EF4D-9EDB-193981669047}" name="Employee Benefits" dataDxfId="30">
      <calculatedColumnFormula>'Company Totals'!B159</calculatedColumnFormula>
    </tableColumn>
    <tableColumn id="110" xr3:uid="{51433B69-04D3-2C4D-B237-D158A683691A}" name="Freight" dataDxfId="29">
      <calculatedColumnFormula>'Company Totals'!B160</calculatedColumnFormula>
    </tableColumn>
    <tableColumn id="111" xr3:uid="{9B20A644-7064-2149-B3E5-A9D79E3E091D}" name="Interest Bank / Owner" dataDxfId="28">
      <calculatedColumnFormula>'Company Totals'!B161</calculatedColumnFormula>
    </tableColumn>
    <tableColumn id="112" xr3:uid="{70070EC4-113A-AC4B-9CDC-FF297DBCE456}" name="Insurance - General" dataDxfId="27">
      <calculatedColumnFormula>'Company Totals'!B162</calculatedColumnFormula>
    </tableColumn>
    <tableColumn id="113" xr3:uid="{43A3932A-66A7-7A49-8C62-C0A7BDB331EF}" name="Insurance - Health" dataDxfId="26">
      <calculatedColumnFormula>'Company Totals'!B163</calculatedColumnFormula>
    </tableColumn>
    <tableColumn id="114" xr3:uid="{07B35CA0-053C-A546-B1A9-5BEDD2FCB2D8}" name="Insurance - Life" dataDxfId="25">
      <calculatedColumnFormula>'Company Totals'!B164</calculatedColumnFormula>
    </tableColumn>
    <tableColumn id="115" xr3:uid="{310D5812-7C85-D04E-80AA-689ABF40DC0E}" name="Insurance Work. Comp" dataDxfId="24">
      <calculatedColumnFormula>'Company Totals'!B165</calculatedColumnFormula>
    </tableColumn>
    <tableColumn id="117" xr3:uid="{CF89F5A2-C9FF-2E47-8384-DE690FB4F989}" name="Laundry / Uniforms" dataDxfId="23">
      <calculatedColumnFormula>'Company Totals'!B167</calculatedColumnFormula>
    </tableColumn>
    <tableColumn id="118" xr3:uid="{0C0891A9-41BD-7546-A6C2-281D71FB95F6}" name="Leases Equipment / Vehicles" dataDxfId="22">
      <calculatedColumnFormula>'Company Totals'!B168</calculatedColumnFormula>
    </tableColumn>
    <tableColumn id="119" xr3:uid="{BAB6D67F-DAAB-B349-A290-00E4F9E7E651}" name="Medical" dataDxfId="21">
      <calculatedColumnFormula>'Company Totals'!B169</calculatedColumnFormula>
    </tableColumn>
    <tableColumn id="120" xr3:uid="{ECDEE3AA-26B2-3141-81C1-E9498EB07668}" name="Miscellaneous Expense" dataDxfId="20">
      <calculatedColumnFormula>'Company Totals'!B170</calculatedColumnFormula>
    </tableColumn>
    <tableColumn id="121" xr3:uid="{C2CED9EF-C98D-F146-9E13-E50E8F80D38F}" name="Office Supplies" dataDxfId="19">
      <calculatedColumnFormula>'Company Totals'!B171</calculatedColumnFormula>
    </tableColumn>
    <tableColumn id="122" xr3:uid="{3B2A1464-EF47-D146-9A5D-909BF6EE7619}" name="Outside Services Acctg" dataDxfId="18">
      <calculatedColumnFormula>'Company Totals'!B172</calculatedColumnFormula>
    </tableColumn>
    <tableColumn id="123" xr3:uid="{5EAE7554-B3CE-C947-BFBF-17F6AB88ED2F}" name="Outside Services Other" dataDxfId="17">
      <calculatedColumnFormula>'Company Totals'!B173</calculatedColumnFormula>
    </tableColumn>
    <tableColumn id="124" xr3:uid="{F72ABB97-3C64-7B4C-8B82-9923C19A4479}" name="Rent" dataDxfId="16">
      <calculatedColumnFormula>'Company Totals'!B174</calculatedColumnFormula>
    </tableColumn>
    <tableColumn id="125" xr3:uid="{9D086369-C5DC-1F46-B9E1-B37934024395}" name="Repair &amp; Maintenance" dataDxfId="15">
      <calculatedColumnFormula>'Company Totals'!B175</calculatedColumnFormula>
    </tableColumn>
    <tableColumn id="126" xr3:uid="{BD15551B-9E66-584F-850D-F751C61A2A59}" name="Shop Supplies Exp" dataDxfId="14">
      <calculatedColumnFormula>'Company Totals'!B176</calculatedColumnFormula>
    </tableColumn>
    <tableColumn id="127" xr3:uid="{8F8B6C0D-7D5B-6243-93C6-64AA92CF3319}" name="Taxes Property &amp; Other" dataDxfId="13">
      <calculatedColumnFormula>'Company Totals'!B177</calculatedColumnFormula>
    </tableColumn>
    <tableColumn id="128" xr3:uid="{1FB8931B-91C8-BF47-A874-7B90DCE69586}" name="Tools" dataDxfId="12">
      <calculatedColumnFormula>'Company Totals'!B178</calculatedColumnFormula>
    </tableColumn>
    <tableColumn id="129" xr3:uid="{AF312937-D911-0840-A8F5-E1DA28A902B4}" name="Training" dataDxfId="11">
      <calculatedColumnFormula>'Company Totals'!B179</calculatedColumnFormula>
    </tableColumn>
    <tableColumn id="130" xr3:uid="{5B8A2900-CC83-A545-946A-F6F1AE5191F9}" name="Trash" dataDxfId="10">
      <calculatedColumnFormula>'Company Totals'!B180</calculatedColumnFormula>
    </tableColumn>
    <tableColumn id="131" xr3:uid="{679A9965-0A8D-8B43-8473-51346C8F8F0A}" name="Travel &amp; Entertain" dataDxfId="9">
      <calculatedColumnFormula>'Company Totals'!B181</calculatedColumnFormula>
    </tableColumn>
    <tableColumn id="132" xr3:uid="{7BB92E85-BE11-5244-BCFC-EC7C2DE148D7}" name="Utilities - Cell Phones" dataDxfId="8">
      <calculatedColumnFormula>'Company Totals'!B182</calculatedColumnFormula>
    </tableColumn>
    <tableColumn id="133" xr3:uid="{39F8EBBF-938C-494B-A9AD-D161D34B2351}" name="Utilities - Security" dataDxfId="7">
      <calculatedColumnFormula>'Company Totals'!B183</calculatedColumnFormula>
    </tableColumn>
    <tableColumn id="134" xr3:uid="{201EB278-574E-8645-B521-A4855AA7A150}" name="Utilities - Water &amp; Other" dataDxfId="6">
      <calculatedColumnFormula>'Company Totals'!B184</calculatedColumnFormula>
    </tableColumn>
    <tableColumn id="135" xr3:uid="{6FC45621-1CCC-0A4E-93FA-A0772ED992F2}" name="Vehicle Expenses" dataDxfId="5">
      <calculatedColumnFormula>'Company Totals'!B185</calculatedColumnFormula>
    </tableColumn>
    <tableColumn id="136" xr3:uid="{C07BD7D8-1C98-C84C-BB01-8C259021F64A}" name="Tire Rebates" dataDxfId="4">
      <calculatedColumnFormula>'Company Totals'!B186</calculatedColumnFormula>
    </tableColumn>
    <tableColumn id="137" xr3:uid="{A490F4B3-F549-0D49-BF84-B6D8345A85DB}" name="Part Rebates" dataDxfId="3">
      <calculatedColumnFormula>'Company Totals'!B187</calculatedColumnFormula>
    </tableColumn>
    <tableColumn id="138" xr3:uid="{09941691-09C6-6C4A-B10E-DDBCA2A3B84A}" name="Other Rebates" dataDxfId="2">
      <calculatedColumnFormula>'Company Totals'!B188</calculatedColumnFormula>
    </tableColumn>
    <tableColumn id="140" xr3:uid="{78EB380D-1C0B-5D4D-B67A-C60F3DD47A3B}" name="Other Income" dataDxfId="1">
      <calculatedColumnFormula>'Company Totals'!B190</calculatedColumnFormula>
    </tableColumn>
    <tableColumn id="141" xr3:uid="{1C10EF3E-5A97-DB48-8D41-4DD6527175B0}" name="Other Expense" dataDxfId="0">
      <calculatedColumnFormula>'Company Totals'!B191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3F3E-FC8A-9342-AFBE-538D0BD5421C}">
  <dimension ref="A1:S19"/>
  <sheetViews>
    <sheetView showGridLines="0" tabSelected="1" workbookViewId="0">
      <selection sqref="A1:S1"/>
    </sheetView>
  </sheetViews>
  <sheetFormatPr baseColWidth="10" defaultRowHeight="16" x14ac:dyDescent="0.2"/>
  <cols>
    <col min="1" max="18" width="10.83203125" style="1"/>
    <col min="19" max="19" width="14.83203125" style="1" customWidth="1"/>
    <col min="20" max="20" width="32.5" style="1" customWidth="1"/>
    <col min="21" max="16384" width="10.83203125" style="1"/>
  </cols>
  <sheetData>
    <row r="1" spans="1:19" ht="25" thickBot="1" x14ac:dyDescent="0.35">
      <c r="A1" s="98" t="s">
        <v>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100"/>
    </row>
    <row r="2" spans="1:19" ht="21" x14ac:dyDescent="0.25">
      <c r="A2" s="101" t="s">
        <v>245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3"/>
    </row>
    <row r="3" spans="1:19" ht="21" x14ac:dyDescent="0.25">
      <c r="A3" s="101" t="s">
        <v>246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3"/>
    </row>
    <row r="4" spans="1:19" ht="21" x14ac:dyDescent="0.25">
      <c r="A4" s="101" t="s">
        <v>247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3"/>
    </row>
    <row r="5" spans="1:19" ht="21" x14ac:dyDescent="0.25">
      <c r="A5" s="101" t="s">
        <v>244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3"/>
    </row>
    <row r="6" spans="1:19" ht="21" x14ac:dyDescent="0.25">
      <c r="A6" s="89" t="s">
        <v>0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1"/>
    </row>
    <row r="7" spans="1:19" ht="21" x14ac:dyDescent="0.25">
      <c r="A7" s="6" t="s">
        <v>141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7"/>
    </row>
    <row r="8" spans="1:19" ht="21" x14ac:dyDescent="0.25">
      <c r="A8" s="86" t="s">
        <v>132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8"/>
    </row>
    <row r="9" spans="1:19" ht="21" x14ac:dyDescent="0.25">
      <c r="A9" s="86" t="s">
        <v>133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8"/>
    </row>
    <row r="10" spans="1:19" ht="21" x14ac:dyDescent="0.25">
      <c r="A10" s="104" t="s">
        <v>134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6"/>
    </row>
    <row r="11" spans="1:19" ht="21" x14ac:dyDescent="0.25">
      <c r="A11" s="89" t="s">
        <v>135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1"/>
    </row>
    <row r="12" spans="1:19" ht="21" x14ac:dyDescent="0.25">
      <c r="A12" s="89" t="s">
        <v>136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</row>
    <row r="13" spans="1:19" ht="47" customHeight="1" x14ac:dyDescent="0.25">
      <c r="A13" s="95" t="s">
        <v>139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7"/>
    </row>
    <row r="14" spans="1:19" ht="21" x14ac:dyDescent="0.25">
      <c r="A14" s="89" t="s">
        <v>137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</row>
    <row r="15" spans="1:19" ht="21" x14ac:dyDescent="0.25">
      <c r="A15" s="6" t="s">
        <v>249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7"/>
    </row>
    <row r="16" spans="1:19" ht="21" x14ac:dyDescent="0.25">
      <c r="A16" s="92" t="s">
        <v>138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4"/>
    </row>
    <row r="17" spans="1:19" ht="21" x14ac:dyDescent="0.25">
      <c r="A17" s="86" t="s">
        <v>142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8"/>
    </row>
    <row r="18" spans="1:19" ht="21" x14ac:dyDescent="0.25">
      <c r="A18" s="8" t="s">
        <v>143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9"/>
    </row>
    <row r="19" spans="1:19" s="2" customFormat="1" ht="22" thickBot="1" x14ac:dyDescent="0.3">
      <c r="A19" s="10" t="s">
        <v>140</v>
      </c>
      <c r="B19" s="11"/>
      <c r="C19" s="11"/>
      <c r="D19" s="11"/>
      <c r="E19" s="11"/>
      <c r="F19" s="11"/>
      <c r="G19" s="11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3"/>
    </row>
  </sheetData>
  <sheetProtection algorithmName="SHA-512" hashValue="LBS1M9sKRPSj+M97c8qkY26M8bArd48Np9JkMBJaQLeNp9RfJbJ1LVQt4xplLklRlD8sBXMN2VkReNM9P72uFw==" saltValue="vOzOq7ygIjf1W846mEk87g==" spinCount="100000" sheet="1" objects="1" scenarios="1" selectLockedCells="1" selectUnlockedCells="1"/>
  <mergeCells count="15">
    <mergeCell ref="A17:S17"/>
    <mergeCell ref="A14:S14"/>
    <mergeCell ref="A16:S16"/>
    <mergeCell ref="A13:S13"/>
    <mergeCell ref="A1:S1"/>
    <mergeCell ref="A6:S6"/>
    <mergeCell ref="A8:S8"/>
    <mergeCell ref="A2:S2"/>
    <mergeCell ref="A3:S3"/>
    <mergeCell ref="A4:S4"/>
    <mergeCell ref="A5:S5"/>
    <mergeCell ref="A9:S9"/>
    <mergeCell ref="A10:S10"/>
    <mergeCell ref="A11:S11"/>
    <mergeCell ref="A12:S1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D4F4B-978E-9147-908D-AEB889385B6B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5" t="e" vm="1">
        <v>#VALUE!</v>
      </c>
      <c r="B1" s="56"/>
      <c r="C1" s="57"/>
    </row>
    <row r="2" spans="1:4" ht="29" x14ac:dyDescent="0.35">
      <c r="A2" s="111" t="s">
        <v>248</v>
      </c>
      <c r="B2" s="112"/>
      <c r="C2" s="113"/>
    </row>
    <row r="3" spans="1:4" ht="30" thickBot="1" x14ac:dyDescent="0.4">
      <c r="A3" s="114" t="s">
        <v>2</v>
      </c>
      <c r="B3" s="115"/>
      <c r="C3" s="116"/>
    </row>
    <row r="4" spans="1:4" ht="29" x14ac:dyDescent="0.35">
      <c r="A4" s="107" t="s">
        <v>7</v>
      </c>
      <c r="B4" s="108"/>
      <c r="C4" s="109"/>
    </row>
    <row r="5" spans="1:4" ht="30" thickBot="1" x14ac:dyDescent="0.4">
      <c r="A5" s="22"/>
      <c r="B5" s="20" t="s">
        <v>18</v>
      </c>
      <c r="C5" s="49"/>
    </row>
    <row r="6" spans="1:4" ht="29" x14ac:dyDescent="0.35">
      <c r="A6" s="29" t="s">
        <v>23</v>
      </c>
      <c r="B6" s="59"/>
      <c r="C6" s="47" t="s">
        <v>120</v>
      </c>
    </row>
    <row r="7" spans="1:4" ht="29" x14ac:dyDescent="0.35">
      <c r="A7" s="29" t="s">
        <v>24</v>
      </c>
      <c r="B7" s="59"/>
      <c r="C7" s="47" t="s">
        <v>120</v>
      </c>
    </row>
    <row r="8" spans="1:4" ht="29" x14ac:dyDescent="0.35">
      <c r="A8" s="29" t="s">
        <v>8</v>
      </c>
      <c r="B8" s="59"/>
      <c r="C8" s="47" t="s">
        <v>120</v>
      </c>
    </row>
    <row r="9" spans="1:4" ht="29" x14ac:dyDescent="0.35">
      <c r="A9" s="29" t="s">
        <v>9</v>
      </c>
      <c r="B9" s="59"/>
      <c r="C9" s="47" t="s">
        <v>120</v>
      </c>
    </row>
    <row r="10" spans="1:4" ht="29" x14ac:dyDescent="0.35">
      <c r="A10" s="29" t="s">
        <v>10</v>
      </c>
      <c r="B10" s="59"/>
      <c r="C10" s="47" t="s">
        <v>120</v>
      </c>
    </row>
    <row r="11" spans="1:4" ht="29" x14ac:dyDescent="0.35">
      <c r="A11" s="107" t="s">
        <v>20</v>
      </c>
      <c r="B11" s="108"/>
      <c r="C11" s="109"/>
    </row>
    <row r="12" spans="1:4" ht="30" thickBot="1" x14ac:dyDescent="0.4">
      <c r="A12" s="19"/>
      <c r="B12" s="33" t="s">
        <v>21</v>
      </c>
      <c r="C12" s="34" t="s">
        <v>22</v>
      </c>
    </row>
    <row r="13" spans="1:4" ht="29" x14ac:dyDescent="0.35">
      <c r="A13" s="44" t="s">
        <v>25</v>
      </c>
      <c r="B13" s="60"/>
      <c r="C13" s="26" t="s">
        <v>120</v>
      </c>
      <c r="D13" s="28"/>
    </row>
    <row r="14" spans="1:4" ht="29" x14ac:dyDescent="0.35">
      <c r="A14" s="44" t="s">
        <v>26</v>
      </c>
      <c r="B14" s="60"/>
      <c r="C14" s="26" t="s">
        <v>120</v>
      </c>
    </row>
    <row r="15" spans="1:4" ht="29" x14ac:dyDescent="0.35">
      <c r="A15" s="44" t="s">
        <v>27</v>
      </c>
      <c r="B15" s="60"/>
      <c r="C15" s="26" t="s">
        <v>120</v>
      </c>
    </row>
    <row r="16" spans="1:4" ht="29" x14ac:dyDescent="0.35">
      <c r="A16" s="44" t="s">
        <v>28</v>
      </c>
      <c r="B16" s="60"/>
      <c r="C16" s="26" t="s">
        <v>120</v>
      </c>
    </row>
    <row r="17" spans="1:4" ht="29" x14ac:dyDescent="0.35">
      <c r="A17" s="44" t="s">
        <v>29</v>
      </c>
      <c r="B17" s="60"/>
      <c r="C17" s="26" t="s">
        <v>120</v>
      </c>
    </row>
    <row r="18" spans="1:4" ht="29" x14ac:dyDescent="0.35">
      <c r="A18" s="44" t="s">
        <v>30</v>
      </c>
      <c r="B18" s="60"/>
      <c r="C18" s="26" t="s">
        <v>120</v>
      </c>
    </row>
    <row r="19" spans="1:4" ht="29" x14ac:dyDescent="0.35">
      <c r="A19" s="44" t="s">
        <v>31</v>
      </c>
      <c r="B19" s="60"/>
      <c r="C19" s="26" t="s">
        <v>120</v>
      </c>
    </row>
    <row r="20" spans="1:4" ht="29" x14ac:dyDescent="0.35">
      <c r="A20" s="44" t="s">
        <v>32</v>
      </c>
      <c r="B20" s="60"/>
      <c r="C20" s="26" t="s">
        <v>120</v>
      </c>
    </row>
    <row r="21" spans="1:4" ht="29" x14ac:dyDescent="0.35">
      <c r="A21" s="44" t="s">
        <v>33</v>
      </c>
      <c r="B21" s="60"/>
      <c r="C21" s="26" t="s">
        <v>120</v>
      </c>
    </row>
    <row r="22" spans="1:4" ht="29" x14ac:dyDescent="0.35">
      <c r="A22" s="44" t="s">
        <v>34</v>
      </c>
      <c r="B22" s="60"/>
      <c r="C22" s="26" t="s">
        <v>120</v>
      </c>
    </row>
    <row r="23" spans="1:4" ht="29" x14ac:dyDescent="0.35">
      <c r="A23" s="45" t="s">
        <v>35</v>
      </c>
      <c r="B23" s="17">
        <f>SUM(B13:B22)</f>
        <v>0</v>
      </c>
      <c r="C23" s="18" t="e">
        <f>B23/B48</f>
        <v>#DIV/0!</v>
      </c>
      <c r="D23" s="28"/>
    </row>
    <row r="24" spans="1:4" ht="29" x14ac:dyDescent="0.35">
      <c r="A24" s="44" t="s">
        <v>250</v>
      </c>
      <c r="B24" s="64"/>
      <c r="C24" s="65" t="s">
        <v>120</v>
      </c>
      <c r="D24" s="28"/>
    </row>
    <row r="25" spans="1:4" ht="29" x14ac:dyDescent="0.35">
      <c r="A25" s="45" t="s">
        <v>110</v>
      </c>
      <c r="B25" s="66">
        <f>B24</f>
        <v>0</v>
      </c>
      <c r="C25" s="67" t="e">
        <v>#DIV/0!</v>
      </c>
      <c r="D25" s="28"/>
    </row>
    <row r="26" spans="1:4" ht="29" x14ac:dyDescent="0.35">
      <c r="A26" s="44" t="s">
        <v>36</v>
      </c>
      <c r="B26" s="60"/>
      <c r="C26" s="26" t="s">
        <v>120</v>
      </c>
    </row>
    <row r="27" spans="1:4" ht="29" x14ac:dyDescent="0.35">
      <c r="A27" s="44" t="s">
        <v>37</v>
      </c>
      <c r="B27" s="60"/>
      <c r="C27" s="26" t="s">
        <v>120</v>
      </c>
    </row>
    <row r="28" spans="1:4" ht="29" x14ac:dyDescent="0.35">
      <c r="A28" s="44" t="s">
        <v>38</v>
      </c>
      <c r="B28" s="60"/>
      <c r="C28" s="26" t="s">
        <v>120</v>
      </c>
    </row>
    <row r="29" spans="1:4" ht="29" x14ac:dyDescent="0.35">
      <c r="A29" s="44" t="s">
        <v>39</v>
      </c>
      <c r="B29" s="60"/>
      <c r="C29" s="26" t="s">
        <v>120</v>
      </c>
    </row>
    <row r="30" spans="1:4" ht="29" x14ac:dyDescent="0.35">
      <c r="A30" s="44" t="s">
        <v>40</v>
      </c>
      <c r="B30" s="60"/>
      <c r="C30" s="26" t="s">
        <v>120</v>
      </c>
    </row>
    <row r="31" spans="1:4" ht="29" x14ac:dyDescent="0.35">
      <c r="A31" s="44" t="s">
        <v>41</v>
      </c>
      <c r="B31" s="60"/>
      <c r="C31" s="26" t="s">
        <v>120</v>
      </c>
    </row>
    <row r="32" spans="1:4" ht="29" x14ac:dyDescent="0.35">
      <c r="A32" s="44" t="s">
        <v>42</v>
      </c>
      <c r="B32" s="60"/>
      <c r="C32" s="26" t="s">
        <v>120</v>
      </c>
    </row>
    <row r="33" spans="1:3" ht="29" x14ac:dyDescent="0.35">
      <c r="A33" s="45" t="s">
        <v>111</v>
      </c>
      <c r="B33" s="17">
        <f>SUM(B26:B32)</f>
        <v>0</v>
      </c>
      <c r="C33" s="18" t="e">
        <f>B33/B48</f>
        <v>#DIV/0!</v>
      </c>
    </row>
    <row r="34" spans="1:3" ht="29" x14ac:dyDescent="0.35">
      <c r="A34" s="44" t="s">
        <v>43</v>
      </c>
      <c r="B34" s="60"/>
      <c r="C34" s="26" t="s">
        <v>120</v>
      </c>
    </row>
    <row r="35" spans="1:3" ht="29" x14ac:dyDescent="0.35">
      <c r="A35" s="44" t="s">
        <v>44</v>
      </c>
      <c r="B35" s="60"/>
      <c r="C35" s="26" t="s">
        <v>120</v>
      </c>
    </row>
    <row r="36" spans="1:3" ht="29" x14ac:dyDescent="0.35">
      <c r="A36" s="45" t="s">
        <v>45</v>
      </c>
      <c r="B36" s="17">
        <f>SUM(B34:B35)</f>
        <v>0</v>
      </c>
      <c r="C36" s="18" t="e">
        <f>B36/B48</f>
        <v>#DIV/0!</v>
      </c>
    </row>
    <row r="37" spans="1:3" ht="29" x14ac:dyDescent="0.35">
      <c r="A37" s="44" t="s">
        <v>46</v>
      </c>
      <c r="B37" s="60"/>
      <c r="C37" s="26" t="s">
        <v>120</v>
      </c>
    </row>
    <row r="38" spans="1:3" ht="29" x14ac:dyDescent="0.35">
      <c r="A38" s="44" t="s">
        <v>47</v>
      </c>
      <c r="B38" s="60"/>
      <c r="C38" s="26" t="s">
        <v>120</v>
      </c>
    </row>
    <row r="39" spans="1:3" ht="29" x14ac:dyDescent="0.35">
      <c r="A39" s="44" t="s">
        <v>48</v>
      </c>
      <c r="B39" s="60"/>
      <c r="C39" s="26" t="s">
        <v>120</v>
      </c>
    </row>
    <row r="40" spans="1:3" ht="29" x14ac:dyDescent="0.35">
      <c r="A40" s="44" t="s">
        <v>49</v>
      </c>
      <c r="B40" s="60"/>
      <c r="C40" s="26" t="s">
        <v>120</v>
      </c>
    </row>
    <row r="41" spans="1:3" ht="29" x14ac:dyDescent="0.35">
      <c r="A41" s="44" t="s">
        <v>50</v>
      </c>
      <c r="B41" s="60"/>
      <c r="C41" s="26" t="s">
        <v>120</v>
      </c>
    </row>
    <row r="42" spans="1:3" ht="29" x14ac:dyDescent="0.35">
      <c r="A42" s="44" t="s">
        <v>51</v>
      </c>
      <c r="B42" s="60"/>
      <c r="C42" s="26" t="s">
        <v>120</v>
      </c>
    </row>
    <row r="43" spans="1:3" ht="29" x14ac:dyDescent="0.35">
      <c r="A43" s="44" t="s">
        <v>52</v>
      </c>
      <c r="B43" s="60"/>
      <c r="C43" s="26" t="s">
        <v>120</v>
      </c>
    </row>
    <row r="44" spans="1:3" ht="29" x14ac:dyDescent="0.35">
      <c r="A44" s="44" t="s">
        <v>53</v>
      </c>
      <c r="B44" s="60"/>
      <c r="C44" s="26" t="s">
        <v>120</v>
      </c>
    </row>
    <row r="45" spans="1:3" ht="29" x14ac:dyDescent="0.35">
      <c r="A45" s="44" t="s">
        <v>54</v>
      </c>
      <c r="B45" s="60"/>
      <c r="C45" s="26" t="s">
        <v>120</v>
      </c>
    </row>
    <row r="46" spans="1:3" ht="29" x14ac:dyDescent="0.35">
      <c r="A46" s="16" t="s">
        <v>55</v>
      </c>
      <c r="B46" s="17">
        <f>SUM(B37:B45)</f>
        <v>0</v>
      </c>
      <c r="C46" s="18" t="e">
        <f>B46/B48</f>
        <v>#DIV/0!</v>
      </c>
    </row>
    <row r="47" spans="1:3" ht="29" x14ac:dyDescent="0.35">
      <c r="A47" s="16" t="s">
        <v>127</v>
      </c>
      <c r="B47" s="17" t="e">
        <f>B48/B7</f>
        <v>#DIV/0!</v>
      </c>
      <c r="C47" s="26" t="s">
        <v>120</v>
      </c>
    </row>
    <row r="48" spans="1:3" ht="29" x14ac:dyDescent="0.35">
      <c r="A48" s="16" t="s">
        <v>56</v>
      </c>
      <c r="B48" s="17">
        <f>SUM(B23,B25,B33,B36,B46)</f>
        <v>0</v>
      </c>
      <c r="C48" s="26" t="s">
        <v>120</v>
      </c>
    </row>
    <row r="49" spans="1:4" ht="29" x14ac:dyDescent="0.35">
      <c r="A49" s="107" t="s">
        <v>57</v>
      </c>
      <c r="B49" s="108"/>
      <c r="C49" s="109"/>
    </row>
    <row r="50" spans="1:4" ht="30" thickBot="1" x14ac:dyDescent="0.4">
      <c r="A50" s="19"/>
      <c r="B50" s="20" t="s">
        <v>21</v>
      </c>
      <c r="C50" s="21" t="s">
        <v>22</v>
      </c>
    </row>
    <row r="51" spans="1:4" ht="29" x14ac:dyDescent="0.35">
      <c r="A51" s="29" t="s">
        <v>25</v>
      </c>
      <c r="B51" s="60"/>
      <c r="C51" s="26" t="s">
        <v>120</v>
      </c>
    </row>
    <row r="52" spans="1:4" ht="29" x14ac:dyDescent="0.35">
      <c r="A52" s="29" t="s">
        <v>26</v>
      </c>
      <c r="B52" s="60"/>
      <c r="C52" s="26" t="s">
        <v>120</v>
      </c>
    </row>
    <row r="53" spans="1:4" ht="29" x14ac:dyDescent="0.35">
      <c r="A53" s="29" t="s">
        <v>27</v>
      </c>
      <c r="B53" s="60"/>
      <c r="C53" s="26" t="s">
        <v>120</v>
      </c>
    </row>
    <row r="54" spans="1:4" ht="29" x14ac:dyDescent="0.35">
      <c r="A54" s="29" t="s">
        <v>28</v>
      </c>
      <c r="B54" s="60"/>
      <c r="C54" s="26" t="s">
        <v>120</v>
      </c>
    </row>
    <row r="55" spans="1:4" ht="29" x14ac:dyDescent="0.35">
      <c r="A55" s="29" t="s">
        <v>29</v>
      </c>
      <c r="B55" s="60"/>
      <c r="C55" s="26" t="s">
        <v>120</v>
      </c>
    </row>
    <row r="56" spans="1:4" ht="29" x14ac:dyDescent="0.35">
      <c r="A56" s="29" t="s">
        <v>30</v>
      </c>
      <c r="B56" s="60"/>
      <c r="C56" s="26" t="s">
        <v>120</v>
      </c>
    </row>
    <row r="57" spans="1:4" ht="29" x14ac:dyDescent="0.35">
      <c r="A57" s="29" t="s">
        <v>31</v>
      </c>
      <c r="B57" s="60"/>
      <c r="C57" s="26" t="s">
        <v>120</v>
      </c>
    </row>
    <row r="58" spans="1:4" ht="29" x14ac:dyDescent="0.35">
      <c r="A58" s="29" t="s">
        <v>32</v>
      </c>
      <c r="B58" s="60"/>
      <c r="C58" s="26" t="s">
        <v>120</v>
      </c>
    </row>
    <row r="59" spans="1:4" ht="29" x14ac:dyDescent="0.35">
      <c r="A59" s="29" t="s">
        <v>33</v>
      </c>
      <c r="B59" s="60"/>
      <c r="C59" s="26" t="s">
        <v>120</v>
      </c>
    </row>
    <row r="60" spans="1:4" ht="29" x14ac:dyDescent="0.35">
      <c r="A60" s="29" t="s">
        <v>34</v>
      </c>
      <c r="B60" s="60"/>
      <c r="C60" s="26" t="s">
        <v>120</v>
      </c>
    </row>
    <row r="61" spans="1:4" ht="29" x14ac:dyDescent="0.35">
      <c r="A61" s="16" t="s">
        <v>122</v>
      </c>
      <c r="B61" s="17">
        <f>SUM(B51:B60)</f>
        <v>0</v>
      </c>
      <c r="C61" s="18" t="e">
        <f>B61/B23</f>
        <v>#DIV/0!</v>
      </c>
      <c r="D61" s="28"/>
    </row>
    <row r="62" spans="1:4" ht="29" x14ac:dyDescent="0.35">
      <c r="A62" s="29" t="s">
        <v>251</v>
      </c>
      <c r="B62" s="60"/>
      <c r="C62" s="26" t="s">
        <v>120</v>
      </c>
      <c r="D62" s="28"/>
    </row>
    <row r="63" spans="1:4" ht="29" x14ac:dyDescent="0.35">
      <c r="A63" s="16" t="s">
        <v>121</v>
      </c>
      <c r="B63" s="17">
        <f>B62</f>
        <v>0</v>
      </c>
      <c r="C63" s="18" t="e">
        <f>B63/B25</f>
        <v>#DIV/0!</v>
      </c>
      <c r="D63" s="28"/>
    </row>
    <row r="64" spans="1:4" ht="29" x14ac:dyDescent="0.35">
      <c r="A64" s="29" t="s">
        <v>36</v>
      </c>
      <c r="B64" s="60"/>
      <c r="C64" s="26" t="s">
        <v>120</v>
      </c>
    </row>
    <row r="65" spans="1:4" ht="29" x14ac:dyDescent="0.35">
      <c r="A65" s="29" t="s">
        <v>37</v>
      </c>
      <c r="B65" s="60"/>
      <c r="C65" s="26" t="s">
        <v>120</v>
      </c>
    </row>
    <row r="66" spans="1:4" ht="29" x14ac:dyDescent="0.35">
      <c r="A66" s="29" t="s">
        <v>38</v>
      </c>
      <c r="B66" s="60"/>
      <c r="C66" s="26" t="s">
        <v>120</v>
      </c>
    </row>
    <row r="67" spans="1:4" ht="29" x14ac:dyDescent="0.35">
      <c r="A67" s="29" t="s">
        <v>39</v>
      </c>
      <c r="B67" s="60"/>
      <c r="C67" s="26" t="s">
        <v>120</v>
      </c>
    </row>
    <row r="68" spans="1:4" ht="29" x14ac:dyDescent="0.35">
      <c r="A68" s="29" t="s">
        <v>40</v>
      </c>
      <c r="B68" s="60"/>
      <c r="C68" s="26" t="s">
        <v>120</v>
      </c>
    </row>
    <row r="69" spans="1:4" ht="29" x14ac:dyDescent="0.35">
      <c r="A69" s="29" t="s">
        <v>41</v>
      </c>
      <c r="B69" s="60"/>
      <c r="C69" s="26" t="s">
        <v>120</v>
      </c>
    </row>
    <row r="70" spans="1:4" ht="29" x14ac:dyDescent="0.35">
      <c r="A70" s="29" t="s">
        <v>42</v>
      </c>
      <c r="B70" s="60"/>
      <c r="C70" s="26" t="s">
        <v>120</v>
      </c>
    </row>
    <row r="71" spans="1:4" ht="29" x14ac:dyDescent="0.35">
      <c r="A71" s="16" t="s">
        <v>123</v>
      </c>
      <c r="B71" s="17">
        <f>SUM(B64:B70)</f>
        <v>0</v>
      </c>
      <c r="C71" s="18" t="e">
        <f>B71/B33</f>
        <v>#DIV/0!</v>
      </c>
    </row>
    <row r="72" spans="1:4" ht="29" x14ac:dyDescent="0.35">
      <c r="A72" s="29" t="s">
        <v>43</v>
      </c>
      <c r="B72" s="60"/>
      <c r="C72" s="26" t="s">
        <v>120</v>
      </c>
    </row>
    <row r="73" spans="1:4" ht="29" x14ac:dyDescent="0.35">
      <c r="A73" s="29" t="s">
        <v>44</v>
      </c>
      <c r="B73" s="60"/>
      <c r="C73" s="26" t="s">
        <v>120</v>
      </c>
    </row>
    <row r="74" spans="1:4" ht="29" x14ac:dyDescent="0.35">
      <c r="A74" s="16" t="s">
        <v>124</v>
      </c>
      <c r="B74" s="17">
        <f>SUM(B72:B73)</f>
        <v>0</v>
      </c>
      <c r="C74" s="18" t="e">
        <f>B74/B36</f>
        <v>#DIV/0!</v>
      </c>
      <c r="D74" s="43"/>
    </row>
    <row r="75" spans="1:4" ht="29" x14ac:dyDescent="0.35">
      <c r="A75" s="29" t="s">
        <v>46</v>
      </c>
      <c r="B75" s="60"/>
      <c r="C75" s="26" t="s">
        <v>120</v>
      </c>
    </row>
    <row r="76" spans="1:4" ht="29" x14ac:dyDescent="0.35">
      <c r="A76" s="29" t="s">
        <v>47</v>
      </c>
      <c r="B76" s="60"/>
      <c r="C76" s="26" t="s">
        <v>120</v>
      </c>
    </row>
    <row r="77" spans="1:4" ht="29" x14ac:dyDescent="0.35">
      <c r="A77" s="29" t="s">
        <v>48</v>
      </c>
      <c r="B77" s="60"/>
      <c r="C77" s="26" t="s">
        <v>120</v>
      </c>
    </row>
    <row r="78" spans="1:4" ht="29" x14ac:dyDescent="0.35">
      <c r="A78" s="29" t="s">
        <v>49</v>
      </c>
      <c r="B78" s="60"/>
      <c r="C78" s="26" t="s">
        <v>120</v>
      </c>
    </row>
    <row r="79" spans="1:4" ht="29" x14ac:dyDescent="0.35">
      <c r="A79" s="29" t="s">
        <v>50</v>
      </c>
      <c r="B79" s="60"/>
      <c r="C79" s="26" t="s">
        <v>120</v>
      </c>
    </row>
    <row r="80" spans="1:4" ht="29" x14ac:dyDescent="0.35">
      <c r="A80" s="29" t="s">
        <v>51</v>
      </c>
      <c r="B80" s="60"/>
      <c r="C80" s="26" t="s">
        <v>120</v>
      </c>
    </row>
    <row r="81" spans="1:3" ht="29" x14ac:dyDescent="0.35">
      <c r="A81" s="29" t="s">
        <v>52</v>
      </c>
      <c r="B81" s="41"/>
      <c r="C81" s="26" t="s">
        <v>120</v>
      </c>
    </row>
    <row r="82" spans="1:3" ht="29" x14ac:dyDescent="0.35">
      <c r="A82" s="29" t="s">
        <v>53</v>
      </c>
      <c r="B82" s="60"/>
      <c r="C82" s="26" t="s">
        <v>120</v>
      </c>
    </row>
    <row r="83" spans="1:3" ht="29" x14ac:dyDescent="0.35">
      <c r="A83" s="29" t="s">
        <v>54</v>
      </c>
      <c r="B83" s="60"/>
      <c r="C83" s="26" t="s">
        <v>120</v>
      </c>
    </row>
    <row r="84" spans="1:3" ht="29" x14ac:dyDescent="0.35">
      <c r="A84" s="16" t="s">
        <v>125</v>
      </c>
      <c r="B84" s="17">
        <f>SUM(B75:B83)</f>
        <v>0</v>
      </c>
      <c r="C84" s="18" t="e">
        <f>B84/B46</f>
        <v>#DIV/0!</v>
      </c>
    </row>
    <row r="85" spans="1:3" ht="29" x14ac:dyDescent="0.35">
      <c r="A85" s="16" t="s">
        <v>58</v>
      </c>
      <c r="B85" s="17">
        <f>SUM(B61,B63,B71,B74,B84)</f>
        <v>0</v>
      </c>
      <c r="C85" s="18" t="e">
        <f>B85/B48</f>
        <v>#DIV/0!</v>
      </c>
    </row>
    <row r="86" spans="1:3" ht="29" x14ac:dyDescent="0.35">
      <c r="A86" s="107" t="s">
        <v>59</v>
      </c>
      <c r="B86" s="108"/>
      <c r="C86" s="109"/>
    </row>
    <row r="87" spans="1:3" ht="30" thickBot="1" x14ac:dyDescent="0.4">
      <c r="A87" s="19"/>
      <c r="B87" s="20" t="s">
        <v>21</v>
      </c>
      <c r="C87" s="21" t="s">
        <v>22</v>
      </c>
    </row>
    <row r="88" spans="1:3" ht="29" x14ac:dyDescent="0.35">
      <c r="A88" s="37" t="s">
        <v>25</v>
      </c>
      <c r="B88" s="38">
        <f t="shared" ref="B88:B98" si="0">B13-B51</f>
        <v>0</v>
      </c>
      <c r="C88" s="40" t="s">
        <v>120</v>
      </c>
    </row>
    <row r="89" spans="1:3" ht="29" x14ac:dyDescent="0.35">
      <c r="A89" s="37" t="s">
        <v>26</v>
      </c>
      <c r="B89" s="41">
        <f t="shared" si="0"/>
        <v>0</v>
      </c>
      <c r="C89" s="26" t="s">
        <v>120</v>
      </c>
    </row>
    <row r="90" spans="1:3" ht="29" x14ac:dyDescent="0.35">
      <c r="A90" s="37" t="s">
        <v>27</v>
      </c>
      <c r="B90" s="41">
        <f t="shared" si="0"/>
        <v>0</v>
      </c>
      <c r="C90" s="26" t="s">
        <v>120</v>
      </c>
    </row>
    <row r="91" spans="1:3" ht="29" x14ac:dyDescent="0.35">
      <c r="A91" s="37" t="s">
        <v>28</v>
      </c>
      <c r="B91" s="41">
        <f t="shared" si="0"/>
        <v>0</v>
      </c>
      <c r="C91" s="26" t="s">
        <v>120</v>
      </c>
    </row>
    <row r="92" spans="1:3" ht="29" x14ac:dyDescent="0.35">
      <c r="A92" s="37" t="s">
        <v>29</v>
      </c>
      <c r="B92" s="41">
        <f t="shared" si="0"/>
        <v>0</v>
      </c>
      <c r="C92" s="26" t="s">
        <v>120</v>
      </c>
    </row>
    <row r="93" spans="1:3" ht="29" x14ac:dyDescent="0.35">
      <c r="A93" s="37" t="s">
        <v>30</v>
      </c>
      <c r="B93" s="41">
        <f t="shared" si="0"/>
        <v>0</v>
      </c>
      <c r="C93" s="26" t="s">
        <v>120</v>
      </c>
    </row>
    <row r="94" spans="1:3" ht="29" x14ac:dyDescent="0.35">
      <c r="A94" s="37" t="s">
        <v>31</v>
      </c>
      <c r="B94" s="41">
        <f t="shared" si="0"/>
        <v>0</v>
      </c>
      <c r="C94" s="26" t="s">
        <v>120</v>
      </c>
    </row>
    <row r="95" spans="1:3" ht="29" x14ac:dyDescent="0.35">
      <c r="A95" s="37" t="s">
        <v>32</v>
      </c>
      <c r="B95" s="41">
        <f t="shared" si="0"/>
        <v>0</v>
      </c>
      <c r="C95" s="26" t="s">
        <v>120</v>
      </c>
    </row>
    <row r="96" spans="1:3" ht="29" x14ac:dyDescent="0.35">
      <c r="A96" s="37" t="s">
        <v>33</v>
      </c>
      <c r="B96" s="41">
        <f t="shared" si="0"/>
        <v>0</v>
      </c>
      <c r="C96" s="26" t="s">
        <v>120</v>
      </c>
    </row>
    <row r="97" spans="1:3" ht="29" x14ac:dyDescent="0.35">
      <c r="A97" s="37" t="s">
        <v>34</v>
      </c>
      <c r="B97" s="41">
        <f t="shared" si="0"/>
        <v>0</v>
      </c>
      <c r="C97" s="26" t="s">
        <v>120</v>
      </c>
    </row>
    <row r="98" spans="1:3" ht="29" x14ac:dyDescent="0.35">
      <c r="A98" s="42" t="s">
        <v>126</v>
      </c>
      <c r="B98" s="17">
        <f t="shared" si="0"/>
        <v>0</v>
      </c>
      <c r="C98" s="18" t="e">
        <f>B98/B23</f>
        <v>#DIV/0!</v>
      </c>
    </row>
    <row r="99" spans="1:3" ht="29" x14ac:dyDescent="0.35">
      <c r="A99" s="42" t="s">
        <v>128</v>
      </c>
      <c r="B99" s="17">
        <f t="shared" ref="B99:B120" si="1">B25-B63</f>
        <v>0</v>
      </c>
      <c r="C99" s="18" t="e">
        <f>B99/B25</f>
        <v>#DIV/0!</v>
      </c>
    </row>
    <row r="100" spans="1:3" ht="29" x14ac:dyDescent="0.35">
      <c r="A100" s="37" t="s">
        <v>36</v>
      </c>
      <c r="B100" s="41">
        <f t="shared" si="1"/>
        <v>0</v>
      </c>
      <c r="C100" s="26" t="s">
        <v>120</v>
      </c>
    </row>
    <row r="101" spans="1:3" ht="29" x14ac:dyDescent="0.35">
      <c r="A101" s="37" t="s">
        <v>37</v>
      </c>
      <c r="B101" s="41">
        <f t="shared" si="1"/>
        <v>0</v>
      </c>
      <c r="C101" s="26" t="s">
        <v>120</v>
      </c>
    </row>
    <row r="102" spans="1:3" ht="29" x14ac:dyDescent="0.35">
      <c r="A102" s="37" t="s">
        <v>38</v>
      </c>
      <c r="B102" s="41">
        <f t="shared" si="1"/>
        <v>0</v>
      </c>
      <c r="C102" s="26" t="s">
        <v>120</v>
      </c>
    </row>
    <row r="103" spans="1:3" ht="29" x14ac:dyDescent="0.35">
      <c r="A103" s="37" t="s">
        <v>39</v>
      </c>
      <c r="B103" s="41">
        <f t="shared" si="1"/>
        <v>0</v>
      </c>
      <c r="C103" s="26" t="s">
        <v>120</v>
      </c>
    </row>
    <row r="104" spans="1:3" ht="29" x14ac:dyDescent="0.35">
      <c r="A104" s="37" t="s">
        <v>40</v>
      </c>
      <c r="B104" s="41">
        <f t="shared" si="1"/>
        <v>0</v>
      </c>
      <c r="C104" s="26" t="s">
        <v>120</v>
      </c>
    </row>
    <row r="105" spans="1:3" ht="29" x14ac:dyDescent="0.35">
      <c r="A105" s="37" t="s">
        <v>41</v>
      </c>
      <c r="B105" s="41">
        <f t="shared" si="1"/>
        <v>0</v>
      </c>
      <c r="C105" s="26" t="s">
        <v>120</v>
      </c>
    </row>
    <row r="106" spans="1:3" ht="29" x14ac:dyDescent="0.35">
      <c r="A106" s="37" t="s">
        <v>42</v>
      </c>
      <c r="B106" s="41">
        <f t="shared" si="1"/>
        <v>0</v>
      </c>
      <c r="C106" s="26" t="s">
        <v>120</v>
      </c>
    </row>
    <row r="107" spans="1:3" ht="29" x14ac:dyDescent="0.35">
      <c r="A107" s="42" t="s">
        <v>129</v>
      </c>
      <c r="B107" s="17">
        <f t="shared" si="1"/>
        <v>0</v>
      </c>
      <c r="C107" s="18" t="e">
        <f>B107/B33</f>
        <v>#DIV/0!</v>
      </c>
    </row>
    <row r="108" spans="1:3" ht="29" x14ac:dyDescent="0.35">
      <c r="A108" s="37" t="s">
        <v>43</v>
      </c>
      <c r="B108" s="41">
        <f t="shared" si="1"/>
        <v>0</v>
      </c>
      <c r="C108" s="26" t="s">
        <v>120</v>
      </c>
    </row>
    <row r="109" spans="1:3" ht="29" x14ac:dyDescent="0.35">
      <c r="A109" s="37" t="s">
        <v>44</v>
      </c>
      <c r="B109" s="41">
        <f t="shared" si="1"/>
        <v>0</v>
      </c>
      <c r="C109" s="26" t="s">
        <v>120</v>
      </c>
    </row>
    <row r="110" spans="1:3" ht="29" x14ac:dyDescent="0.35">
      <c r="A110" s="42" t="s">
        <v>130</v>
      </c>
      <c r="B110" s="17">
        <f t="shared" si="1"/>
        <v>0</v>
      </c>
      <c r="C110" s="18" t="e">
        <f>B110/B36</f>
        <v>#DIV/0!</v>
      </c>
    </row>
    <row r="111" spans="1:3" ht="29" x14ac:dyDescent="0.35">
      <c r="A111" s="37" t="s">
        <v>46</v>
      </c>
      <c r="B111" s="41">
        <f t="shared" si="1"/>
        <v>0</v>
      </c>
      <c r="C111" s="26" t="s">
        <v>120</v>
      </c>
    </row>
    <row r="112" spans="1:3" ht="29" x14ac:dyDescent="0.35">
      <c r="A112" s="37" t="s">
        <v>47</v>
      </c>
      <c r="B112" s="41">
        <f t="shared" si="1"/>
        <v>0</v>
      </c>
      <c r="C112" s="26" t="s">
        <v>120</v>
      </c>
    </row>
    <row r="113" spans="1:3" ht="29" x14ac:dyDescent="0.35">
      <c r="A113" s="37" t="s">
        <v>48</v>
      </c>
      <c r="B113" s="41">
        <f t="shared" si="1"/>
        <v>0</v>
      </c>
      <c r="C113" s="26" t="s">
        <v>120</v>
      </c>
    </row>
    <row r="114" spans="1:3" ht="29" x14ac:dyDescent="0.35">
      <c r="A114" s="37" t="s">
        <v>49</v>
      </c>
      <c r="B114" s="41">
        <f t="shared" si="1"/>
        <v>0</v>
      </c>
      <c r="C114" s="26" t="s">
        <v>120</v>
      </c>
    </row>
    <row r="115" spans="1:3" ht="29" x14ac:dyDescent="0.35">
      <c r="A115" s="37" t="s">
        <v>50</v>
      </c>
      <c r="B115" s="41">
        <f t="shared" si="1"/>
        <v>0</v>
      </c>
      <c r="C115" s="26" t="s">
        <v>120</v>
      </c>
    </row>
    <row r="116" spans="1:3" ht="29" x14ac:dyDescent="0.35">
      <c r="A116" s="37" t="s">
        <v>51</v>
      </c>
      <c r="B116" s="41">
        <f t="shared" si="1"/>
        <v>0</v>
      </c>
      <c r="C116" s="26" t="s">
        <v>120</v>
      </c>
    </row>
    <row r="117" spans="1:3" ht="29" x14ac:dyDescent="0.35">
      <c r="A117" s="37" t="s">
        <v>52</v>
      </c>
      <c r="B117" s="41">
        <f t="shared" si="1"/>
        <v>0</v>
      </c>
      <c r="C117" s="26" t="s">
        <v>120</v>
      </c>
    </row>
    <row r="118" spans="1:3" ht="29" x14ac:dyDescent="0.35">
      <c r="A118" s="37" t="s">
        <v>53</v>
      </c>
      <c r="B118" s="41">
        <f t="shared" si="1"/>
        <v>0</v>
      </c>
      <c r="C118" s="26" t="s">
        <v>120</v>
      </c>
    </row>
    <row r="119" spans="1:3" ht="29" x14ac:dyDescent="0.35">
      <c r="A119" s="37" t="s">
        <v>54</v>
      </c>
      <c r="B119" s="41">
        <f t="shared" si="1"/>
        <v>0</v>
      </c>
      <c r="C119" s="26" t="s">
        <v>120</v>
      </c>
    </row>
    <row r="120" spans="1:3" ht="29" x14ac:dyDescent="0.35">
      <c r="A120" s="16" t="s">
        <v>131</v>
      </c>
      <c r="B120" s="17">
        <f t="shared" si="1"/>
        <v>0</v>
      </c>
      <c r="C120" s="18" t="e">
        <f>B120/B46</f>
        <v>#DIV/0!</v>
      </c>
    </row>
    <row r="121" spans="1:3" ht="29" x14ac:dyDescent="0.35">
      <c r="A121" s="16" t="s">
        <v>62</v>
      </c>
      <c r="B121" s="17">
        <f>B48-B85</f>
        <v>0</v>
      </c>
      <c r="C121" s="18" t="e">
        <f>B121/B48</f>
        <v>#DIV/0!</v>
      </c>
    </row>
    <row r="122" spans="1:3" ht="29" x14ac:dyDescent="0.35">
      <c r="A122" s="107" t="s">
        <v>63</v>
      </c>
      <c r="B122" s="108"/>
      <c r="C122" s="109"/>
    </row>
    <row r="123" spans="1:3" ht="30" thickBot="1" x14ac:dyDescent="0.4">
      <c r="A123" s="19"/>
      <c r="B123" s="20" t="s">
        <v>21</v>
      </c>
      <c r="C123" s="21" t="s">
        <v>22</v>
      </c>
    </row>
    <row r="124" spans="1:3" ht="29" x14ac:dyDescent="0.35">
      <c r="A124" s="29" t="s">
        <v>114</v>
      </c>
      <c r="B124" s="60"/>
      <c r="C124" s="36" t="e">
        <f>B124/B121</f>
        <v>#DIV/0!</v>
      </c>
    </row>
    <row r="125" spans="1:3" ht="29" x14ac:dyDescent="0.35">
      <c r="A125" s="29" t="s">
        <v>112</v>
      </c>
      <c r="B125" s="60"/>
      <c r="C125" s="36" t="e">
        <f>B125/B121</f>
        <v>#DIV/0!</v>
      </c>
    </row>
    <row r="126" spans="1:3" ht="29" x14ac:dyDescent="0.35">
      <c r="A126" s="29" t="s">
        <v>11</v>
      </c>
      <c r="B126" s="60"/>
      <c r="C126" s="36" t="e">
        <f>B126/B121</f>
        <v>#DIV/0!</v>
      </c>
    </row>
    <row r="127" spans="1:3" ht="29" x14ac:dyDescent="0.35">
      <c r="A127" s="16" t="s">
        <v>113</v>
      </c>
      <c r="B127" s="17">
        <f>SUM(B124:B126)</f>
        <v>0</v>
      </c>
      <c r="C127" s="18" t="e">
        <f>B127/B121</f>
        <v>#DIV/0!</v>
      </c>
    </row>
    <row r="128" spans="1:3" ht="29" x14ac:dyDescent="0.35">
      <c r="A128" s="29" t="s">
        <v>12</v>
      </c>
      <c r="B128" s="60"/>
      <c r="C128" s="36" t="e">
        <f>B128/B121</f>
        <v>#DIV/0!</v>
      </c>
    </row>
    <row r="129" spans="1:8" ht="29" x14ac:dyDescent="0.35">
      <c r="A129" s="29" t="s">
        <v>13</v>
      </c>
      <c r="B129" s="60"/>
      <c r="C129" s="36" t="e">
        <f>B129/B121</f>
        <v>#DIV/0!</v>
      </c>
    </row>
    <row r="130" spans="1:8" ht="29" x14ac:dyDescent="0.35">
      <c r="A130" s="29" t="s">
        <v>14</v>
      </c>
      <c r="B130" s="60"/>
      <c r="C130" s="36" t="e">
        <f>B130/B121</f>
        <v>#DIV/0!</v>
      </c>
    </row>
    <row r="131" spans="1:8" ht="29" x14ac:dyDescent="0.35">
      <c r="A131" s="16" t="s">
        <v>115</v>
      </c>
      <c r="B131" s="17">
        <f>SUM(B128:B130)</f>
        <v>0</v>
      </c>
      <c r="C131" s="18" t="e">
        <f>B131/B121</f>
        <v>#DIV/0!</v>
      </c>
    </row>
    <row r="132" spans="1:8" ht="29" x14ac:dyDescent="0.35">
      <c r="A132" s="29" t="s">
        <v>15</v>
      </c>
      <c r="B132" s="60"/>
      <c r="C132" s="36" t="e">
        <f>B132/B121</f>
        <v>#DIV/0!</v>
      </c>
    </row>
    <row r="133" spans="1:8" ht="29" x14ac:dyDescent="0.35">
      <c r="A133" s="29" t="s">
        <v>16</v>
      </c>
      <c r="B133" s="60"/>
      <c r="C133" s="36" t="e">
        <f>B133/B121</f>
        <v>#DIV/0!</v>
      </c>
    </row>
    <row r="134" spans="1:8" ht="29" x14ac:dyDescent="0.35">
      <c r="A134" s="29" t="s">
        <v>64</v>
      </c>
      <c r="B134" s="60"/>
      <c r="C134" s="36" t="e">
        <f>B134/B121</f>
        <v>#DIV/0!</v>
      </c>
    </row>
    <row r="135" spans="1:8" ht="29" x14ac:dyDescent="0.35">
      <c r="A135" s="29" t="s">
        <v>60</v>
      </c>
      <c r="B135" s="60"/>
      <c r="C135" s="36" t="e">
        <f>B135/B121</f>
        <v>#DIV/0!</v>
      </c>
    </row>
    <row r="136" spans="1:8" ht="29" x14ac:dyDescent="0.35">
      <c r="A136" s="29" t="s">
        <v>17</v>
      </c>
      <c r="B136" s="60"/>
      <c r="C136" s="36" t="e">
        <f>B136/B121</f>
        <v>#DIV/0!</v>
      </c>
    </row>
    <row r="137" spans="1:8" ht="29" x14ac:dyDescent="0.35">
      <c r="A137" s="29" t="s">
        <v>65</v>
      </c>
      <c r="B137" s="60"/>
      <c r="C137" s="36" t="e">
        <f>B137/B121</f>
        <v>#DIV/0!</v>
      </c>
    </row>
    <row r="138" spans="1:8" ht="29" x14ac:dyDescent="0.35">
      <c r="A138" s="16" t="s">
        <v>66</v>
      </c>
      <c r="B138" s="17">
        <f>SUM(B127,B131,B132:B137)</f>
        <v>0</v>
      </c>
      <c r="C138" s="18" t="e">
        <f>B138/B121</f>
        <v>#DIV/0!</v>
      </c>
      <c r="D138" s="110"/>
      <c r="E138" s="110"/>
      <c r="F138" s="110"/>
      <c r="G138" s="110"/>
      <c r="H138" s="110"/>
    </row>
    <row r="139" spans="1:8" ht="29" x14ac:dyDescent="0.35">
      <c r="A139" s="107" t="s">
        <v>67</v>
      </c>
      <c r="B139" s="108"/>
      <c r="C139" s="109"/>
    </row>
    <row r="140" spans="1:8" ht="30" thickBot="1" x14ac:dyDescent="0.4">
      <c r="A140" s="19"/>
      <c r="B140" s="33" t="s">
        <v>21</v>
      </c>
      <c r="C140" s="34" t="s">
        <v>22</v>
      </c>
    </row>
    <row r="141" spans="1:8" ht="29" x14ac:dyDescent="0.35">
      <c r="A141" s="29" t="s">
        <v>68</v>
      </c>
      <c r="B141" s="60"/>
      <c r="C141" s="26" t="s">
        <v>120</v>
      </c>
    </row>
    <row r="142" spans="1:8" ht="29" x14ac:dyDescent="0.35">
      <c r="A142" s="32" t="s">
        <v>69</v>
      </c>
      <c r="B142" s="61"/>
      <c r="C142" s="31" t="s">
        <v>120</v>
      </c>
    </row>
    <row r="143" spans="1:8" ht="29" x14ac:dyDescent="0.35">
      <c r="A143" s="29" t="s">
        <v>70</v>
      </c>
      <c r="B143" s="60"/>
      <c r="C143" s="26" t="s">
        <v>120</v>
      </c>
    </row>
    <row r="144" spans="1:8" ht="29" x14ac:dyDescent="0.35">
      <c r="A144" s="16" t="s">
        <v>106</v>
      </c>
      <c r="B144" s="17">
        <f>SUM(B142:B143)</f>
        <v>0</v>
      </c>
      <c r="C144" s="18" t="e">
        <f>B144/B48</f>
        <v>#DIV/0!</v>
      </c>
    </row>
    <row r="145" spans="1:4" ht="29" x14ac:dyDescent="0.35">
      <c r="A145" s="29" t="s">
        <v>116</v>
      </c>
      <c r="B145" s="60"/>
      <c r="C145" s="26" t="s">
        <v>120</v>
      </c>
      <c r="D145" s="27"/>
    </row>
    <row r="146" spans="1:4" ht="29" x14ac:dyDescent="0.35">
      <c r="A146" s="29" t="s">
        <v>71</v>
      </c>
      <c r="B146" s="60"/>
      <c r="C146" s="26" t="s">
        <v>120</v>
      </c>
    </row>
    <row r="147" spans="1:4" ht="29" x14ac:dyDescent="0.35">
      <c r="A147" s="29" t="s">
        <v>72</v>
      </c>
      <c r="B147" s="60"/>
      <c r="C147" s="26" t="s">
        <v>120</v>
      </c>
    </row>
    <row r="148" spans="1:4" ht="29" x14ac:dyDescent="0.35">
      <c r="A148" s="29" t="s">
        <v>73</v>
      </c>
      <c r="B148" s="60"/>
      <c r="C148" s="26" t="s">
        <v>120</v>
      </c>
    </row>
    <row r="149" spans="1:4" ht="29" x14ac:dyDescent="0.35">
      <c r="A149" s="29" t="s">
        <v>74</v>
      </c>
      <c r="B149" s="60"/>
      <c r="C149" s="26" t="s">
        <v>120</v>
      </c>
    </row>
    <row r="150" spans="1:4" ht="29" x14ac:dyDescent="0.35">
      <c r="A150" s="29" t="s">
        <v>75</v>
      </c>
      <c r="B150" s="60"/>
      <c r="C150" s="26" t="s">
        <v>120</v>
      </c>
    </row>
    <row r="151" spans="1:4" ht="29" x14ac:dyDescent="0.35">
      <c r="A151" s="29" t="s">
        <v>76</v>
      </c>
      <c r="B151" s="60"/>
      <c r="C151" s="26" t="s">
        <v>120</v>
      </c>
    </row>
    <row r="152" spans="1:4" ht="29" x14ac:dyDescent="0.35">
      <c r="A152" s="29" t="s">
        <v>77</v>
      </c>
      <c r="B152" s="60"/>
      <c r="C152" s="26" t="s">
        <v>120</v>
      </c>
    </row>
    <row r="153" spans="1:4" ht="29" x14ac:dyDescent="0.35">
      <c r="A153" s="29" t="s">
        <v>78</v>
      </c>
      <c r="B153" s="60"/>
      <c r="C153" s="26" t="s">
        <v>120</v>
      </c>
    </row>
    <row r="154" spans="1:4" ht="29" x14ac:dyDescent="0.35">
      <c r="A154" s="29" t="s">
        <v>61</v>
      </c>
      <c r="B154" s="60"/>
      <c r="C154" s="26" t="s">
        <v>120</v>
      </c>
    </row>
    <row r="155" spans="1:4" ht="29" x14ac:dyDescent="0.35">
      <c r="A155" s="29" t="s">
        <v>79</v>
      </c>
      <c r="B155" s="60"/>
      <c r="C155" s="26" t="s">
        <v>120</v>
      </c>
    </row>
    <row r="156" spans="1:4" ht="29" x14ac:dyDescent="0.35">
      <c r="A156" s="29" t="s">
        <v>80</v>
      </c>
      <c r="B156" s="60"/>
      <c r="C156" s="26" t="s">
        <v>120</v>
      </c>
    </row>
    <row r="157" spans="1:4" ht="29" x14ac:dyDescent="0.35">
      <c r="A157" s="29" t="s">
        <v>81</v>
      </c>
      <c r="B157" s="60"/>
      <c r="C157" s="26" t="s">
        <v>120</v>
      </c>
    </row>
    <row r="158" spans="1:4" ht="29" x14ac:dyDescent="0.35">
      <c r="A158" s="29" t="s">
        <v>82</v>
      </c>
      <c r="B158" s="60"/>
      <c r="C158" s="26" t="s">
        <v>120</v>
      </c>
    </row>
    <row r="159" spans="1:4" ht="29" x14ac:dyDescent="0.35">
      <c r="A159" s="29" t="s">
        <v>83</v>
      </c>
      <c r="B159" s="60"/>
      <c r="C159" s="26" t="s">
        <v>120</v>
      </c>
    </row>
    <row r="160" spans="1:4" ht="29" x14ac:dyDescent="0.35">
      <c r="A160" s="16" t="s">
        <v>105</v>
      </c>
      <c r="B160" s="17">
        <f>SUM(B156:B159)</f>
        <v>0</v>
      </c>
      <c r="C160" s="18" t="e">
        <f>B160/B48</f>
        <v>#DIV/0!</v>
      </c>
    </row>
    <row r="161" spans="1:3" ht="29" x14ac:dyDescent="0.35">
      <c r="A161" s="29" t="s">
        <v>84</v>
      </c>
      <c r="B161" s="60"/>
      <c r="C161" s="26" t="s">
        <v>120</v>
      </c>
    </row>
    <row r="162" spans="1:3" ht="29" x14ac:dyDescent="0.35">
      <c r="A162" s="29" t="s">
        <v>85</v>
      </c>
      <c r="B162" s="60"/>
      <c r="C162" s="26" t="s">
        <v>120</v>
      </c>
    </row>
    <row r="163" spans="1:3" ht="29" x14ac:dyDescent="0.35">
      <c r="A163" s="29" t="s">
        <v>86</v>
      </c>
      <c r="B163" s="60"/>
      <c r="C163" s="26" t="s">
        <v>120</v>
      </c>
    </row>
    <row r="164" spans="1:3" ht="29" x14ac:dyDescent="0.35">
      <c r="A164" s="29" t="s">
        <v>60</v>
      </c>
      <c r="B164" s="60"/>
      <c r="C164" s="26" t="s">
        <v>120</v>
      </c>
    </row>
    <row r="165" spans="1:3" ht="29" x14ac:dyDescent="0.35">
      <c r="A165" s="29" t="s">
        <v>87</v>
      </c>
      <c r="B165" s="60"/>
      <c r="C165" s="26" t="s">
        <v>120</v>
      </c>
    </row>
    <row r="166" spans="1:3" ht="29" x14ac:dyDescent="0.35">
      <c r="A166" s="29" t="s">
        <v>88</v>
      </c>
      <c r="B166" s="60"/>
      <c r="C166" s="26" t="s">
        <v>120</v>
      </c>
    </row>
    <row r="167" spans="1:3" ht="29" x14ac:dyDescent="0.35">
      <c r="A167" s="29" t="s">
        <v>89</v>
      </c>
      <c r="B167" s="60"/>
      <c r="C167" s="26" t="s">
        <v>120</v>
      </c>
    </row>
    <row r="168" spans="1:3" ht="29" x14ac:dyDescent="0.35">
      <c r="A168" s="29" t="s">
        <v>90</v>
      </c>
      <c r="B168" s="60"/>
      <c r="C168" s="26" t="s">
        <v>120</v>
      </c>
    </row>
    <row r="169" spans="1:3" ht="29" x14ac:dyDescent="0.35">
      <c r="A169" s="29" t="s">
        <v>91</v>
      </c>
      <c r="B169" s="60"/>
      <c r="C169" s="26" t="s">
        <v>120</v>
      </c>
    </row>
    <row r="170" spans="1:3" ht="29" x14ac:dyDescent="0.35">
      <c r="A170" s="29" t="s">
        <v>92</v>
      </c>
      <c r="B170" s="60"/>
      <c r="C170" s="26" t="s">
        <v>120</v>
      </c>
    </row>
    <row r="171" spans="1:3" ht="29" x14ac:dyDescent="0.35">
      <c r="A171" s="29" t="s">
        <v>93</v>
      </c>
      <c r="B171" s="60"/>
      <c r="C171" s="26" t="s">
        <v>120</v>
      </c>
    </row>
    <row r="172" spans="1:3" ht="29" x14ac:dyDescent="0.35">
      <c r="A172" s="29" t="s">
        <v>94</v>
      </c>
      <c r="B172" s="60"/>
      <c r="C172" s="26" t="s">
        <v>120</v>
      </c>
    </row>
    <row r="173" spans="1:3" ht="29" x14ac:dyDescent="0.35">
      <c r="A173" s="29" t="s">
        <v>95</v>
      </c>
      <c r="B173" s="60"/>
      <c r="C173" s="26" t="s">
        <v>120</v>
      </c>
    </row>
    <row r="174" spans="1:3" ht="29" x14ac:dyDescent="0.35">
      <c r="A174" s="29" t="s">
        <v>96</v>
      </c>
      <c r="B174" s="60"/>
      <c r="C174" s="26" t="s">
        <v>120</v>
      </c>
    </row>
    <row r="175" spans="1:3" ht="29" x14ac:dyDescent="0.35">
      <c r="A175" s="29" t="s">
        <v>97</v>
      </c>
      <c r="B175" s="60"/>
      <c r="C175" s="26" t="s">
        <v>120</v>
      </c>
    </row>
    <row r="176" spans="1:3" ht="29" x14ac:dyDescent="0.35">
      <c r="A176" s="29" t="s">
        <v>98</v>
      </c>
      <c r="B176" s="60"/>
      <c r="C176" s="26" t="s">
        <v>120</v>
      </c>
    </row>
    <row r="177" spans="1:4" ht="29" x14ac:dyDescent="0.35">
      <c r="A177" s="29" t="s">
        <v>99</v>
      </c>
      <c r="B177" s="60"/>
      <c r="C177" s="26" t="s">
        <v>120</v>
      </c>
    </row>
    <row r="178" spans="1:4" ht="29" x14ac:dyDescent="0.35">
      <c r="A178" s="29" t="s">
        <v>100</v>
      </c>
      <c r="B178" s="60"/>
      <c r="C178" s="26" t="s">
        <v>120</v>
      </c>
    </row>
    <row r="179" spans="1:4" ht="29" x14ac:dyDescent="0.35">
      <c r="A179" s="29" t="s">
        <v>101</v>
      </c>
      <c r="B179" s="60"/>
      <c r="C179" s="26" t="s">
        <v>120</v>
      </c>
    </row>
    <row r="180" spans="1:4" ht="29" x14ac:dyDescent="0.35">
      <c r="A180" s="29" t="s">
        <v>102</v>
      </c>
      <c r="B180" s="62"/>
      <c r="C180" s="26" t="s">
        <v>120</v>
      </c>
      <c r="D180" s="27"/>
    </row>
    <row r="181" spans="1:4" ht="29" x14ac:dyDescent="0.35">
      <c r="A181" s="29" t="s">
        <v>103</v>
      </c>
      <c r="B181" s="60"/>
      <c r="C181" s="26" t="s">
        <v>120</v>
      </c>
      <c r="D181" s="27"/>
    </row>
    <row r="182" spans="1:4" ht="29" x14ac:dyDescent="0.35">
      <c r="A182" s="29" t="s">
        <v>118</v>
      </c>
      <c r="B182" s="60"/>
      <c r="C182" s="26" t="s">
        <v>120</v>
      </c>
      <c r="D182" s="27"/>
    </row>
    <row r="183" spans="1:4" ht="29" x14ac:dyDescent="0.35">
      <c r="A183" s="16" t="s">
        <v>117</v>
      </c>
      <c r="B183" s="17">
        <f>SUM(B180:B182)</f>
        <v>0</v>
      </c>
      <c r="C183" s="18" t="e">
        <f>B183/B48</f>
        <v>#DIV/0!</v>
      </c>
    </row>
    <row r="184" spans="1:4" ht="29" x14ac:dyDescent="0.35">
      <c r="A184" s="29" t="s">
        <v>104</v>
      </c>
      <c r="B184" s="60"/>
      <c r="C184" s="26" t="s">
        <v>120</v>
      </c>
      <c r="D184" s="27"/>
    </row>
    <row r="185" spans="1:4" ht="29" x14ac:dyDescent="0.35">
      <c r="A185" s="29" t="s">
        <v>119</v>
      </c>
      <c r="B185" s="60"/>
      <c r="C185" s="26" t="s">
        <v>120</v>
      </c>
      <c r="D185" s="28"/>
    </row>
    <row r="186" spans="1:4" ht="29" x14ac:dyDescent="0.35">
      <c r="A186" s="16" t="s">
        <v>107</v>
      </c>
      <c r="B186" s="17">
        <f>SUM(B141:B143,B145:B159,B161:B178,B179:B182,B184:B185)</f>
        <v>0</v>
      </c>
      <c r="C186" s="18" t="e">
        <f>B186/B48</f>
        <v>#DIV/0!</v>
      </c>
    </row>
    <row r="187" spans="1:4" ht="29" x14ac:dyDescent="0.35">
      <c r="A187" s="107" t="s">
        <v>108</v>
      </c>
      <c r="B187" s="108"/>
      <c r="C187" s="109"/>
    </row>
    <row r="188" spans="1:4" ht="30" thickBot="1" x14ac:dyDescent="0.4">
      <c r="A188" s="19"/>
      <c r="B188" s="20" t="s">
        <v>21</v>
      </c>
      <c r="C188" s="21" t="s">
        <v>22</v>
      </c>
    </row>
    <row r="189" spans="1:4" ht="30" thickBot="1" x14ac:dyDescent="0.4">
      <c r="A189" s="22" t="s">
        <v>109</v>
      </c>
      <c r="B189" s="23">
        <f>B121-B138-B186</f>
        <v>0</v>
      </c>
      <c r="C189" s="24" t="e">
        <f>B189/B48</f>
        <v>#DIV/0!</v>
      </c>
    </row>
  </sheetData>
  <sheetProtection algorithmName="SHA-512" hashValue="EizMURynxuth60ZoyQ40RYOTHy8//10vjwWC4Y9Zh35VZjo2jIXYPa9Jce3oSdccgqjLPBKpYbQrtE8vZyFY0w==" saltValue="qXagxAjsuAkMntpEmCWiIw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964FEF8D-0EDB-F746-85B0-7468B0A4420A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7A6FD3AF-768C-2044-BBBA-79803A193A2E}">
      <formula1>0</formula1>
    </dataValidation>
    <dataValidation type="decimal" operator="lessThanOrEqual" allowBlank="1" showInputMessage="1" showErrorMessage="1" errorTitle="Rebate Error" sqref="B181" xr:uid="{7CA9209F-EE55-184F-B25A-AC6DA3C572A5}">
      <formula1>0</formula1>
    </dataValidation>
    <dataValidation type="decimal" operator="lessThanOrEqual" allowBlank="1" showInputMessage="1" showErrorMessage="1" errorTitle="Other Discounts Allowed Error" sqref="B43" xr:uid="{671488C5-3B57-594F-A03F-847F91BD78D8}">
      <formula1>0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C620F-7CFD-884A-AE4B-D7D59C85B30E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5" t="e" vm="1">
        <v>#VALUE!</v>
      </c>
      <c r="B1" s="56"/>
      <c r="C1" s="57"/>
    </row>
    <row r="2" spans="1:4" ht="29" x14ac:dyDescent="0.35">
      <c r="A2" s="111" t="s">
        <v>248</v>
      </c>
      <c r="B2" s="112"/>
      <c r="C2" s="113"/>
    </row>
    <row r="3" spans="1:4" ht="30" thickBot="1" x14ac:dyDescent="0.4">
      <c r="A3" s="114" t="s">
        <v>2</v>
      </c>
      <c r="B3" s="115"/>
      <c r="C3" s="116"/>
    </row>
    <row r="4" spans="1:4" ht="29" x14ac:dyDescent="0.35">
      <c r="A4" s="107" t="s">
        <v>7</v>
      </c>
      <c r="B4" s="108"/>
      <c r="C4" s="109"/>
    </row>
    <row r="5" spans="1:4" ht="30" thickBot="1" x14ac:dyDescent="0.4">
      <c r="A5" s="22"/>
      <c r="B5" s="20" t="s">
        <v>18</v>
      </c>
      <c r="C5" s="49"/>
    </row>
    <row r="6" spans="1:4" ht="29" x14ac:dyDescent="0.35">
      <c r="A6" s="29" t="s">
        <v>23</v>
      </c>
      <c r="B6" s="59"/>
      <c r="C6" s="47" t="s">
        <v>120</v>
      </c>
    </row>
    <row r="7" spans="1:4" ht="29" x14ac:dyDescent="0.35">
      <c r="A7" s="29" t="s">
        <v>24</v>
      </c>
      <c r="B7" s="59"/>
      <c r="C7" s="47" t="s">
        <v>120</v>
      </c>
    </row>
    <row r="8" spans="1:4" ht="29" x14ac:dyDescent="0.35">
      <c r="A8" s="29" t="s">
        <v>8</v>
      </c>
      <c r="B8" s="59"/>
      <c r="C8" s="47" t="s">
        <v>120</v>
      </c>
    </row>
    <row r="9" spans="1:4" ht="29" x14ac:dyDescent="0.35">
      <c r="A9" s="29" t="s">
        <v>9</v>
      </c>
      <c r="B9" s="59"/>
      <c r="C9" s="47" t="s">
        <v>120</v>
      </c>
    </row>
    <row r="10" spans="1:4" ht="29" x14ac:dyDescent="0.35">
      <c r="A10" s="29" t="s">
        <v>10</v>
      </c>
      <c r="B10" s="59"/>
      <c r="C10" s="47" t="s">
        <v>120</v>
      </c>
    </row>
    <row r="11" spans="1:4" ht="29" x14ac:dyDescent="0.35">
      <c r="A11" s="107" t="s">
        <v>20</v>
      </c>
      <c r="B11" s="108"/>
      <c r="C11" s="109"/>
    </row>
    <row r="12" spans="1:4" ht="30" thickBot="1" x14ac:dyDescent="0.4">
      <c r="A12" s="19"/>
      <c r="B12" s="33" t="s">
        <v>21</v>
      </c>
      <c r="C12" s="34" t="s">
        <v>22</v>
      </c>
    </row>
    <row r="13" spans="1:4" ht="29" x14ac:dyDescent="0.35">
      <c r="A13" s="44" t="s">
        <v>25</v>
      </c>
      <c r="B13" s="60"/>
      <c r="C13" s="26" t="s">
        <v>120</v>
      </c>
      <c r="D13" s="28"/>
    </row>
    <row r="14" spans="1:4" ht="29" x14ac:dyDescent="0.35">
      <c r="A14" s="44" t="s">
        <v>26</v>
      </c>
      <c r="B14" s="60"/>
      <c r="C14" s="26" t="s">
        <v>120</v>
      </c>
    </row>
    <row r="15" spans="1:4" ht="29" x14ac:dyDescent="0.35">
      <c r="A15" s="44" t="s">
        <v>27</v>
      </c>
      <c r="B15" s="60"/>
      <c r="C15" s="26" t="s">
        <v>120</v>
      </c>
    </row>
    <row r="16" spans="1:4" ht="29" x14ac:dyDescent="0.35">
      <c r="A16" s="44" t="s">
        <v>28</v>
      </c>
      <c r="B16" s="60"/>
      <c r="C16" s="26" t="s">
        <v>120</v>
      </c>
    </row>
    <row r="17" spans="1:4" ht="29" x14ac:dyDescent="0.35">
      <c r="A17" s="44" t="s">
        <v>29</v>
      </c>
      <c r="B17" s="60"/>
      <c r="C17" s="26" t="s">
        <v>120</v>
      </c>
    </row>
    <row r="18" spans="1:4" ht="29" x14ac:dyDescent="0.35">
      <c r="A18" s="44" t="s">
        <v>30</v>
      </c>
      <c r="B18" s="60"/>
      <c r="C18" s="26" t="s">
        <v>120</v>
      </c>
    </row>
    <row r="19" spans="1:4" ht="29" x14ac:dyDescent="0.35">
      <c r="A19" s="44" t="s">
        <v>31</v>
      </c>
      <c r="B19" s="60"/>
      <c r="C19" s="26" t="s">
        <v>120</v>
      </c>
    </row>
    <row r="20" spans="1:4" ht="29" x14ac:dyDescent="0.35">
      <c r="A20" s="44" t="s">
        <v>32</v>
      </c>
      <c r="B20" s="60"/>
      <c r="C20" s="26" t="s">
        <v>120</v>
      </c>
    </row>
    <row r="21" spans="1:4" ht="29" x14ac:dyDescent="0.35">
      <c r="A21" s="44" t="s">
        <v>33</v>
      </c>
      <c r="B21" s="60"/>
      <c r="C21" s="26" t="s">
        <v>120</v>
      </c>
    </row>
    <row r="22" spans="1:4" ht="29" x14ac:dyDescent="0.35">
      <c r="A22" s="44" t="s">
        <v>34</v>
      </c>
      <c r="B22" s="60"/>
      <c r="C22" s="26" t="s">
        <v>120</v>
      </c>
    </row>
    <row r="23" spans="1:4" ht="29" x14ac:dyDescent="0.35">
      <c r="A23" s="45" t="s">
        <v>35</v>
      </c>
      <c r="B23" s="17">
        <f>SUM(B13:B22)</f>
        <v>0</v>
      </c>
      <c r="C23" s="18" t="e">
        <f>B23/B48</f>
        <v>#DIV/0!</v>
      </c>
      <c r="D23" s="28"/>
    </row>
    <row r="24" spans="1:4" ht="29" x14ac:dyDescent="0.35">
      <c r="A24" s="44" t="s">
        <v>250</v>
      </c>
      <c r="B24" s="64"/>
      <c r="C24" s="65" t="s">
        <v>120</v>
      </c>
      <c r="D24" s="28"/>
    </row>
    <row r="25" spans="1:4" ht="29" x14ac:dyDescent="0.35">
      <c r="A25" s="45" t="s">
        <v>110</v>
      </c>
      <c r="B25" s="66">
        <f>B24</f>
        <v>0</v>
      </c>
      <c r="C25" s="67" t="e">
        <v>#DIV/0!</v>
      </c>
      <c r="D25" s="28"/>
    </row>
    <row r="26" spans="1:4" ht="29" x14ac:dyDescent="0.35">
      <c r="A26" s="44" t="s">
        <v>36</v>
      </c>
      <c r="B26" s="60"/>
      <c r="C26" s="26" t="s">
        <v>120</v>
      </c>
    </row>
    <row r="27" spans="1:4" ht="29" x14ac:dyDescent="0.35">
      <c r="A27" s="44" t="s">
        <v>37</v>
      </c>
      <c r="B27" s="60"/>
      <c r="C27" s="26" t="s">
        <v>120</v>
      </c>
    </row>
    <row r="28" spans="1:4" ht="29" x14ac:dyDescent="0.35">
      <c r="A28" s="44" t="s">
        <v>38</v>
      </c>
      <c r="B28" s="60"/>
      <c r="C28" s="26" t="s">
        <v>120</v>
      </c>
    </row>
    <row r="29" spans="1:4" ht="29" x14ac:dyDescent="0.35">
      <c r="A29" s="44" t="s">
        <v>39</v>
      </c>
      <c r="B29" s="60"/>
      <c r="C29" s="26" t="s">
        <v>120</v>
      </c>
    </row>
    <row r="30" spans="1:4" ht="29" x14ac:dyDescent="0.35">
      <c r="A30" s="44" t="s">
        <v>40</v>
      </c>
      <c r="B30" s="60"/>
      <c r="C30" s="26" t="s">
        <v>120</v>
      </c>
    </row>
    <row r="31" spans="1:4" ht="29" x14ac:dyDescent="0.35">
      <c r="A31" s="44" t="s">
        <v>41</v>
      </c>
      <c r="B31" s="60"/>
      <c r="C31" s="26" t="s">
        <v>120</v>
      </c>
    </row>
    <row r="32" spans="1:4" ht="29" x14ac:dyDescent="0.35">
      <c r="A32" s="44" t="s">
        <v>42</v>
      </c>
      <c r="B32" s="60"/>
      <c r="C32" s="26" t="s">
        <v>120</v>
      </c>
    </row>
    <row r="33" spans="1:3" ht="29" x14ac:dyDescent="0.35">
      <c r="A33" s="45" t="s">
        <v>111</v>
      </c>
      <c r="B33" s="17">
        <f>SUM(B26:B32)</f>
        <v>0</v>
      </c>
      <c r="C33" s="18" t="e">
        <f>B33/B48</f>
        <v>#DIV/0!</v>
      </c>
    </row>
    <row r="34" spans="1:3" ht="29" x14ac:dyDescent="0.35">
      <c r="A34" s="44" t="s">
        <v>43</v>
      </c>
      <c r="B34" s="60"/>
      <c r="C34" s="26" t="s">
        <v>120</v>
      </c>
    </row>
    <row r="35" spans="1:3" ht="29" x14ac:dyDescent="0.35">
      <c r="A35" s="44" t="s">
        <v>44</v>
      </c>
      <c r="B35" s="60"/>
      <c r="C35" s="26" t="s">
        <v>120</v>
      </c>
    </row>
    <row r="36" spans="1:3" ht="29" x14ac:dyDescent="0.35">
      <c r="A36" s="45" t="s">
        <v>45</v>
      </c>
      <c r="B36" s="17">
        <f>SUM(B34:B35)</f>
        <v>0</v>
      </c>
      <c r="C36" s="18" t="e">
        <f>B36/B48</f>
        <v>#DIV/0!</v>
      </c>
    </row>
    <row r="37" spans="1:3" ht="29" x14ac:dyDescent="0.35">
      <c r="A37" s="44" t="s">
        <v>46</v>
      </c>
      <c r="B37" s="60"/>
      <c r="C37" s="26" t="s">
        <v>120</v>
      </c>
    </row>
    <row r="38" spans="1:3" ht="29" x14ac:dyDescent="0.35">
      <c r="A38" s="44" t="s">
        <v>47</v>
      </c>
      <c r="B38" s="60"/>
      <c r="C38" s="26" t="s">
        <v>120</v>
      </c>
    </row>
    <row r="39" spans="1:3" ht="29" x14ac:dyDescent="0.35">
      <c r="A39" s="44" t="s">
        <v>48</v>
      </c>
      <c r="B39" s="60"/>
      <c r="C39" s="26" t="s">
        <v>120</v>
      </c>
    </row>
    <row r="40" spans="1:3" ht="29" x14ac:dyDescent="0.35">
      <c r="A40" s="44" t="s">
        <v>49</v>
      </c>
      <c r="B40" s="60"/>
      <c r="C40" s="26" t="s">
        <v>120</v>
      </c>
    </row>
    <row r="41" spans="1:3" ht="29" x14ac:dyDescent="0.35">
      <c r="A41" s="44" t="s">
        <v>50</v>
      </c>
      <c r="B41" s="60"/>
      <c r="C41" s="26" t="s">
        <v>120</v>
      </c>
    </row>
    <row r="42" spans="1:3" ht="29" x14ac:dyDescent="0.35">
      <c r="A42" s="44" t="s">
        <v>51</v>
      </c>
      <c r="B42" s="60"/>
      <c r="C42" s="26" t="s">
        <v>120</v>
      </c>
    </row>
    <row r="43" spans="1:3" ht="29" x14ac:dyDescent="0.35">
      <c r="A43" s="44" t="s">
        <v>52</v>
      </c>
      <c r="B43" s="60"/>
      <c r="C43" s="26" t="s">
        <v>120</v>
      </c>
    </row>
    <row r="44" spans="1:3" ht="29" x14ac:dyDescent="0.35">
      <c r="A44" s="44" t="s">
        <v>53</v>
      </c>
      <c r="B44" s="60"/>
      <c r="C44" s="26" t="s">
        <v>120</v>
      </c>
    </row>
    <row r="45" spans="1:3" ht="29" x14ac:dyDescent="0.35">
      <c r="A45" s="44" t="s">
        <v>54</v>
      </c>
      <c r="B45" s="60"/>
      <c r="C45" s="26" t="s">
        <v>120</v>
      </c>
    </row>
    <row r="46" spans="1:3" ht="29" x14ac:dyDescent="0.35">
      <c r="A46" s="16" t="s">
        <v>55</v>
      </c>
      <c r="B46" s="17">
        <f>SUM(B37:B45)</f>
        <v>0</v>
      </c>
      <c r="C46" s="18" t="e">
        <f>B46/B48</f>
        <v>#DIV/0!</v>
      </c>
    </row>
    <row r="47" spans="1:3" ht="29" x14ac:dyDescent="0.35">
      <c r="A47" s="16" t="s">
        <v>127</v>
      </c>
      <c r="B47" s="17" t="e">
        <f>B48/B7</f>
        <v>#DIV/0!</v>
      </c>
      <c r="C47" s="26" t="s">
        <v>120</v>
      </c>
    </row>
    <row r="48" spans="1:3" ht="29" x14ac:dyDescent="0.35">
      <c r="A48" s="16" t="s">
        <v>56</v>
      </c>
      <c r="B48" s="17">
        <f>SUM(B23,B25,B33,B36,B46)</f>
        <v>0</v>
      </c>
      <c r="C48" s="26" t="s">
        <v>120</v>
      </c>
    </row>
    <row r="49" spans="1:4" ht="29" x14ac:dyDescent="0.35">
      <c r="A49" s="107" t="s">
        <v>57</v>
      </c>
      <c r="B49" s="108"/>
      <c r="C49" s="109"/>
    </row>
    <row r="50" spans="1:4" ht="30" thickBot="1" x14ac:dyDescent="0.4">
      <c r="A50" s="19"/>
      <c r="B50" s="20" t="s">
        <v>21</v>
      </c>
      <c r="C50" s="21" t="s">
        <v>22</v>
      </c>
    </row>
    <row r="51" spans="1:4" ht="29" x14ac:dyDescent="0.35">
      <c r="A51" s="29" t="s">
        <v>25</v>
      </c>
      <c r="B51" s="60"/>
      <c r="C51" s="26" t="s">
        <v>120</v>
      </c>
    </row>
    <row r="52" spans="1:4" ht="29" x14ac:dyDescent="0.35">
      <c r="A52" s="29" t="s">
        <v>26</v>
      </c>
      <c r="B52" s="60"/>
      <c r="C52" s="26" t="s">
        <v>120</v>
      </c>
    </row>
    <row r="53" spans="1:4" ht="29" x14ac:dyDescent="0.35">
      <c r="A53" s="29" t="s">
        <v>27</v>
      </c>
      <c r="B53" s="60"/>
      <c r="C53" s="26" t="s">
        <v>120</v>
      </c>
    </row>
    <row r="54" spans="1:4" ht="29" x14ac:dyDescent="0.35">
      <c r="A54" s="29" t="s">
        <v>28</v>
      </c>
      <c r="B54" s="60"/>
      <c r="C54" s="26" t="s">
        <v>120</v>
      </c>
    </row>
    <row r="55" spans="1:4" ht="29" x14ac:dyDescent="0.35">
      <c r="A55" s="29" t="s">
        <v>29</v>
      </c>
      <c r="B55" s="60"/>
      <c r="C55" s="26" t="s">
        <v>120</v>
      </c>
    </row>
    <row r="56" spans="1:4" ht="29" x14ac:dyDescent="0.35">
      <c r="A56" s="29" t="s">
        <v>30</v>
      </c>
      <c r="B56" s="60"/>
      <c r="C56" s="26" t="s">
        <v>120</v>
      </c>
    </row>
    <row r="57" spans="1:4" ht="29" x14ac:dyDescent="0.35">
      <c r="A57" s="29" t="s">
        <v>31</v>
      </c>
      <c r="B57" s="60"/>
      <c r="C57" s="26" t="s">
        <v>120</v>
      </c>
    </row>
    <row r="58" spans="1:4" ht="29" x14ac:dyDescent="0.35">
      <c r="A58" s="29" t="s">
        <v>32</v>
      </c>
      <c r="B58" s="60"/>
      <c r="C58" s="26" t="s">
        <v>120</v>
      </c>
    </row>
    <row r="59" spans="1:4" ht="29" x14ac:dyDescent="0.35">
      <c r="A59" s="29" t="s">
        <v>33</v>
      </c>
      <c r="B59" s="60"/>
      <c r="C59" s="26" t="s">
        <v>120</v>
      </c>
    </row>
    <row r="60" spans="1:4" ht="29" x14ac:dyDescent="0.35">
      <c r="A60" s="29" t="s">
        <v>34</v>
      </c>
      <c r="B60" s="60"/>
      <c r="C60" s="26" t="s">
        <v>120</v>
      </c>
    </row>
    <row r="61" spans="1:4" ht="29" x14ac:dyDescent="0.35">
      <c r="A61" s="16" t="s">
        <v>122</v>
      </c>
      <c r="B61" s="17">
        <f>SUM(B51:B60)</f>
        <v>0</v>
      </c>
      <c r="C61" s="18" t="e">
        <f>B61/B23</f>
        <v>#DIV/0!</v>
      </c>
      <c r="D61" s="28"/>
    </row>
    <row r="62" spans="1:4" ht="29" x14ac:dyDescent="0.35">
      <c r="A62" s="29" t="s">
        <v>251</v>
      </c>
      <c r="B62" s="60"/>
      <c r="C62" s="26" t="s">
        <v>120</v>
      </c>
      <c r="D62" s="28"/>
    </row>
    <row r="63" spans="1:4" ht="29" x14ac:dyDescent="0.35">
      <c r="A63" s="16" t="s">
        <v>121</v>
      </c>
      <c r="B63" s="17">
        <f>B62</f>
        <v>0</v>
      </c>
      <c r="C63" s="18" t="e">
        <f>B63/B25</f>
        <v>#DIV/0!</v>
      </c>
      <c r="D63" s="28"/>
    </row>
    <row r="64" spans="1:4" ht="29" x14ac:dyDescent="0.35">
      <c r="A64" s="29" t="s">
        <v>36</v>
      </c>
      <c r="B64" s="60"/>
      <c r="C64" s="26" t="s">
        <v>120</v>
      </c>
    </row>
    <row r="65" spans="1:4" ht="29" x14ac:dyDescent="0.35">
      <c r="A65" s="29" t="s">
        <v>37</v>
      </c>
      <c r="B65" s="60"/>
      <c r="C65" s="26" t="s">
        <v>120</v>
      </c>
    </row>
    <row r="66" spans="1:4" ht="29" x14ac:dyDescent="0.35">
      <c r="A66" s="29" t="s">
        <v>38</v>
      </c>
      <c r="B66" s="60"/>
      <c r="C66" s="26" t="s">
        <v>120</v>
      </c>
    </row>
    <row r="67" spans="1:4" ht="29" x14ac:dyDescent="0.35">
      <c r="A67" s="29" t="s">
        <v>39</v>
      </c>
      <c r="B67" s="60"/>
      <c r="C67" s="26" t="s">
        <v>120</v>
      </c>
    </row>
    <row r="68" spans="1:4" ht="29" x14ac:dyDescent="0.35">
      <c r="A68" s="29" t="s">
        <v>40</v>
      </c>
      <c r="B68" s="60"/>
      <c r="C68" s="26" t="s">
        <v>120</v>
      </c>
    </row>
    <row r="69" spans="1:4" ht="29" x14ac:dyDescent="0.35">
      <c r="A69" s="29" t="s">
        <v>41</v>
      </c>
      <c r="B69" s="60"/>
      <c r="C69" s="26" t="s">
        <v>120</v>
      </c>
    </row>
    <row r="70" spans="1:4" ht="29" x14ac:dyDescent="0.35">
      <c r="A70" s="29" t="s">
        <v>42</v>
      </c>
      <c r="B70" s="60"/>
      <c r="C70" s="26" t="s">
        <v>120</v>
      </c>
    </row>
    <row r="71" spans="1:4" ht="29" x14ac:dyDescent="0.35">
      <c r="A71" s="16" t="s">
        <v>123</v>
      </c>
      <c r="B71" s="17">
        <f>SUM(B64:B70)</f>
        <v>0</v>
      </c>
      <c r="C71" s="18" t="e">
        <f>B71/B33</f>
        <v>#DIV/0!</v>
      </c>
    </row>
    <row r="72" spans="1:4" ht="29" x14ac:dyDescent="0.35">
      <c r="A72" s="29" t="s">
        <v>43</v>
      </c>
      <c r="B72" s="60"/>
      <c r="C72" s="26" t="s">
        <v>120</v>
      </c>
    </row>
    <row r="73" spans="1:4" ht="29" x14ac:dyDescent="0.35">
      <c r="A73" s="29" t="s">
        <v>44</v>
      </c>
      <c r="B73" s="60"/>
      <c r="C73" s="26" t="s">
        <v>120</v>
      </c>
    </row>
    <row r="74" spans="1:4" ht="29" x14ac:dyDescent="0.35">
      <c r="A74" s="16" t="s">
        <v>124</v>
      </c>
      <c r="B74" s="17">
        <f>SUM(B72:B73)</f>
        <v>0</v>
      </c>
      <c r="C74" s="18" t="e">
        <f>B74/B36</f>
        <v>#DIV/0!</v>
      </c>
      <c r="D74" s="43"/>
    </row>
    <row r="75" spans="1:4" ht="29" x14ac:dyDescent="0.35">
      <c r="A75" s="29" t="s">
        <v>46</v>
      </c>
      <c r="B75" s="60"/>
      <c r="C75" s="26" t="s">
        <v>120</v>
      </c>
    </row>
    <row r="76" spans="1:4" ht="29" x14ac:dyDescent="0.35">
      <c r="A76" s="29" t="s">
        <v>47</v>
      </c>
      <c r="B76" s="60"/>
      <c r="C76" s="26" t="s">
        <v>120</v>
      </c>
    </row>
    <row r="77" spans="1:4" ht="29" x14ac:dyDescent="0.35">
      <c r="A77" s="29" t="s">
        <v>48</v>
      </c>
      <c r="B77" s="60"/>
      <c r="C77" s="26" t="s">
        <v>120</v>
      </c>
    </row>
    <row r="78" spans="1:4" ht="29" x14ac:dyDescent="0.35">
      <c r="A78" s="29" t="s">
        <v>49</v>
      </c>
      <c r="B78" s="60"/>
      <c r="C78" s="26" t="s">
        <v>120</v>
      </c>
    </row>
    <row r="79" spans="1:4" ht="29" x14ac:dyDescent="0.35">
      <c r="A79" s="29" t="s">
        <v>50</v>
      </c>
      <c r="B79" s="60"/>
      <c r="C79" s="26" t="s">
        <v>120</v>
      </c>
    </row>
    <row r="80" spans="1:4" ht="29" x14ac:dyDescent="0.35">
      <c r="A80" s="29" t="s">
        <v>51</v>
      </c>
      <c r="B80" s="60"/>
      <c r="C80" s="26" t="s">
        <v>120</v>
      </c>
    </row>
    <row r="81" spans="1:3" ht="29" x14ac:dyDescent="0.35">
      <c r="A81" s="29" t="s">
        <v>52</v>
      </c>
      <c r="B81" s="41"/>
      <c r="C81" s="26" t="s">
        <v>120</v>
      </c>
    </row>
    <row r="82" spans="1:3" ht="29" x14ac:dyDescent="0.35">
      <c r="A82" s="29" t="s">
        <v>53</v>
      </c>
      <c r="B82" s="60"/>
      <c r="C82" s="26" t="s">
        <v>120</v>
      </c>
    </row>
    <row r="83" spans="1:3" ht="29" x14ac:dyDescent="0.35">
      <c r="A83" s="29" t="s">
        <v>54</v>
      </c>
      <c r="B83" s="60"/>
      <c r="C83" s="26" t="s">
        <v>120</v>
      </c>
    </row>
    <row r="84" spans="1:3" ht="29" x14ac:dyDescent="0.35">
      <c r="A84" s="16" t="s">
        <v>125</v>
      </c>
      <c r="B84" s="17">
        <f>SUM(B75:B83)</f>
        <v>0</v>
      </c>
      <c r="C84" s="18" t="e">
        <f>B84/B46</f>
        <v>#DIV/0!</v>
      </c>
    </row>
    <row r="85" spans="1:3" ht="29" x14ac:dyDescent="0.35">
      <c r="A85" s="16" t="s">
        <v>58</v>
      </c>
      <c r="B85" s="17">
        <f>SUM(B61,B63,B71,B74,B84)</f>
        <v>0</v>
      </c>
      <c r="C85" s="18" t="e">
        <f>B85/B48</f>
        <v>#DIV/0!</v>
      </c>
    </row>
    <row r="86" spans="1:3" ht="29" x14ac:dyDescent="0.35">
      <c r="A86" s="107" t="s">
        <v>59</v>
      </c>
      <c r="B86" s="108"/>
      <c r="C86" s="109"/>
    </row>
    <row r="87" spans="1:3" ht="30" thickBot="1" x14ac:dyDescent="0.4">
      <c r="A87" s="19"/>
      <c r="B87" s="20" t="s">
        <v>21</v>
      </c>
      <c r="C87" s="21" t="s">
        <v>22</v>
      </c>
    </row>
    <row r="88" spans="1:3" ht="29" x14ac:dyDescent="0.35">
      <c r="A88" s="37" t="s">
        <v>25</v>
      </c>
      <c r="B88" s="38">
        <f t="shared" ref="B88:B98" si="0">B13-B51</f>
        <v>0</v>
      </c>
      <c r="C88" s="40" t="s">
        <v>120</v>
      </c>
    </row>
    <row r="89" spans="1:3" ht="29" x14ac:dyDescent="0.35">
      <c r="A89" s="37" t="s">
        <v>26</v>
      </c>
      <c r="B89" s="41">
        <f t="shared" si="0"/>
        <v>0</v>
      </c>
      <c r="C89" s="26" t="s">
        <v>120</v>
      </c>
    </row>
    <row r="90" spans="1:3" ht="29" x14ac:dyDescent="0.35">
      <c r="A90" s="37" t="s">
        <v>27</v>
      </c>
      <c r="B90" s="41">
        <f t="shared" si="0"/>
        <v>0</v>
      </c>
      <c r="C90" s="26" t="s">
        <v>120</v>
      </c>
    </row>
    <row r="91" spans="1:3" ht="29" x14ac:dyDescent="0.35">
      <c r="A91" s="37" t="s">
        <v>28</v>
      </c>
      <c r="B91" s="41">
        <f t="shared" si="0"/>
        <v>0</v>
      </c>
      <c r="C91" s="26" t="s">
        <v>120</v>
      </c>
    </row>
    <row r="92" spans="1:3" ht="29" x14ac:dyDescent="0.35">
      <c r="A92" s="37" t="s">
        <v>29</v>
      </c>
      <c r="B92" s="41">
        <f t="shared" si="0"/>
        <v>0</v>
      </c>
      <c r="C92" s="26" t="s">
        <v>120</v>
      </c>
    </row>
    <row r="93" spans="1:3" ht="29" x14ac:dyDescent="0.35">
      <c r="A93" s="37" t="s">
        <v>30</v>
      </c>
      <c r="B93" s="41">
        <f t="shared" si="0"/>
        <v>0</v>
      </c>
      <c r="C93" s="26" t="s">
        <v>120</v>
      </c>
    </row>
    <row r="94" spans="1:3" ht="29" x14ac:dyDescent="0.35">
      <c r="A94" s="37" t="s">
        <v>31</v>
      </c>
      <c r="B94" s="41">
        <f t="shared" si="0"/>
        <v>0</v>
      </c>
      <c r="C94" s="26" t="s">
        <v>120</v>
      </c>
    </row>
    <row r="95" spans="1:3" ht="29" x14ac:dyDescent="0.35">
      <c r="A95" s="37" t="s">
        <v>32</v>
      </c>
      <c r="B95" s="41">
        <f t="shared" si="0"/>
        <v>0</v>
      </c>
      <c r="C95" s="26" t="s">
        <v>120</v>
      </c>
    </row>
    <row r="96" spans="1:3" ht="29" x14ac:dyDescent="0.35">
      <c r="A96" s="37" t="s">
        <v>33</v>
      </c>
      <c r="B96" s="41">
        <f t="shared" si="0"/>
        <v>0</v>
      </c>
      <c r="C96" s="26" t="s">
        <v>120</v>
      </c>
    </row>
    <row r="97" spans="1:3" ht="29" x14ac:dyDescent="0.35">
      <c r="A97" s="37" t="s">
        <v>34</v>
      </c>
      <c r="B97" s="41">
        <f t="shared" si="0"/>
        <v>0</v>
      </c>
      <c r="C97" s="26" t="s">
        <v>120</v>
      </c>
    </row>
    <row r="98" spans="1:3" ht="29" x14ac:dyDescent="0.35">
      <c r="A98" s="42" t="s">
        <v>126</v>
      </c>
      <c r="B98" s="17">
        <f t="shared" si="0"/>
        <v>0</v>
      </c>
      <c r="C98" s="18" t="e">
        <f>B98/B23</f>
        <v>#DIV/0!</v>
      </c>
    </row>
    <row r="99" spans="1:3" ht="29" x14ac:dyDescent="0.35">
      <c r="A99" s="42" t="s">
        <v>128</v>
      </c>
      <c r="B99" s="17">
        <f t="shared" ref="B99:B120" si="1">B25-B63</f>
        <v>0</v>
      </c>
      <c r="C99" s="18" t="e">
        <f>B99/B25</f>
        <v>#DIV/0!</v>
      </c>
    </row>
    <row r="100" spans="1:3" ht="29" x14ac:dyDescent="0.35">
      <c r="A100" s="37" t="s">
        <v>36</v>
      </c>
      <c r="B100" s="41">
        <f t="shared" si="1"/>
        <v>0</v>
      </c>
      <c r="C100" s="26" t="s">
        <v>120</v>
      </c>
    </row>
    <row r="101" spans="1:3" ht="29" x14ac:dyDescent="0.35">
      <c r="A101" s="37" t="s">
        <v>37</v>
      </c>
      <c r="B101" s="41">
        <f t="shared" si="1"/>
        <v>0</v>
      </c>
      <c r="C101" s="26" t="s">
        <v>120</v>
      </c>
    </row>
    <row r="102" spans="1:3" ht="29" x14ac:dyDescent="0.35">
      <c r="A102" s="37" t="s">
        <v>38</v>
      </c>
      <c r="B102" s="41">
        <f t="shared" si="1"/>
        <v>0</v>
      </c>
      <c r="C102" s="26" t="s">
        <v>120</v>
      </c>
    </row>
    <row r="103" spans="1:3" ht="29" x14ac:dyDescent="0.35">
      <c r="A103" s="37" t="s">
        <v>39</v>
      </c>
      <c r="B103" s="41">
        <f t="shared" si="1"/>
        <v>0</v>
      </c>
      <c r="C103" s="26" t="s">
        <v>120</v>
      </c>
    </row>
    <row r="104" spans="1:3" ht="29" x14ac:dyDescent="0.35">
      <c r="A104" s="37" t="s">
        <v>40</v>
      </c>
      <c r="B104" s="41">
        <f t="shared" si="1"/>
        <v>0</v>
      </c>
      <c r="C104" s="26" t="s">
        <v>120</v>
      </c>
    </row>
    <row r="105" spans="1:3" ht="29" x14ac:dyDescent="0.35">
      <c r="A105" s="37" t="s">
        <v>41</v>
      </c>
      <c r="B105" s="41">
        <f t="shared" si="1"/>
        <v>0</v>
      </c>
      <c r="C105" s="26" t="s">
        <v>120</v>
      </c>
    </row>
    <row r="106" spans="1:3" ht="29" x14ac:dyDescent="0.35">
      <c r="A106" s="37" t="s">
        <v>42</v>
      </c>
      <c r="B106" s="41">
        <f t="shared" si="1"/>
        <v>0</v>
      </c>
      <c r="C106" s="26" t="s">
        <v>120</v>
      </c>
    </row>
    <row r="107" spans="1:3" ht="29" x14ac:dyDescent="0.35">
      <c r="A107" s="42" t="s">
        <v>129</v>
      </c>
      <c r="B107" s="17">
        <f t="shared" si="1"/>
        <v>0</v>
      </c>
      <c r="C107" s="18" t="e">
        <f>B107/B33</f>
        <v>#DIV/0!</v>
      </c>
    </row>
    <row r="108" spans="1:3" ht="29" x14ac:dyDescent="0.35">
      <c r="A108" s="37" t="s">
        <v>43</v>
      </c>
      <c r="B108" s="41">
        <f t="shared" si="1"/>
        <v>0</v>
      </c>
      <c r="C108" s="26" t="s">
        <v>120</v>
      </c>
    </row>
    <row r="109" spans="1:3" ht="29" x14ac:dyDescent="0.35">
      <c r="A109" s="37" t="s">
        <v>44</v>
      </c>
      <c r="B109" s="41">
        <f t="shared" si="1"/>
        <v>0</v>
      </c>
      <c r="C109" s="26" t="s">
        <v>120</v>
      </c>
    </row>
    <row r="110" spans="1:3" ht="29" x14ac:dyDescent="0.35">
      <c r="A110" s="42" t="s">
        <v>130</v>
      </c>
      <c r="B110" s="17">
        <f t="shared" si="1"/>
        <v>0</v>
      </c>
      <c r="C110" s="18" t="e">
        <f>B110/B36</f>
        <v>#DIV/0!</v>
      </c>
    </row>
    <row r="111" spans="1:3" ht="29" x14ac:dyDescent="0.35">
      <c r="A111" s="37" t="s">
        <v>46</v>
      </c>
      <c r="B111" s="41">
        <f t="shared" si="1"/>
        <v>0</v>
      </c>
      <c r="C111" s="26" t="s">
        <v>120</v>
      </c>
    </row>
    <row r="112" spans="1:3" ht="29" x14ac:dyDescent="0.35">
      <c r="A112" s="37" t="s">
        <v>47</v>
      </c>
      <c r="B112" s="41">
        <f t="shared" si="1"/>
        <v>0</v>
      </c>
      <c r="C112" s="26" t="s">
        <v>120</v>
      </c>
    </row>
    <row r="113" spans="1:3" ht="29" x14ac:dyDescent="0.35">
      <c r="A113" s="37" t="s">
        <v>48</v>
      </c>
      <c r="B113" s="41">
        <f t="shared" si="1"/>
        <v>0</v>
      </c>
      <c r="C113" s="26" t="s">
        <v>120</v>
      </c>
    </row>
    <row r="114" spans="1:3" ht="29" x14ac:dyDescent="0.35">
      <c r="A114" s="37" t="s">
        <v>49</v>
      </c>
      <c r="B114" s="41">
        <f t="shared" si="1"/>
        <v>0</v>
      </c>
      <c r="C114" s="26" t="s">
        <v>120</v>
      </c>
    </row>
    <row r="115" spans="1:3" ht="29" x14ac:dyDescent="0.35">
      <c r="A115" s="37" t="s">
        <v>50</v>
      </c>
      <c r="B115" s="41">
        <f t="shared" si="1"/>
        <v>0</v>
      </c>
      <c r="C115" s="26" t="s">
        <v>120</v>
      </c>
    </row>
    <row r="116" spans="1:3" ht="29" x14ac:dyDescent="0.35">
      <c r="A116" s="37" t="s">
        <v>51</v>
      </c>
      <c r="B116" s="41">
        <f t="shared" si="1"/>
        <v>0</v>
      </c>
      <c r="C116" s="26" t="s">
        <v>120</v>
      </c>
    </row>
    <row r="117" spans="1:3" ht="29" x14ac:dyDescent="0.35">
      <c r="A117" s="37" t="s">
        <v>52</v>
      </c>
      <c r="B117" s="41">
        <f t="shared" si="1"/>
        <v>0</v>
      </c>
      <c r="C117" s="26" t="s">
        <v>120</v>
      </c>
    </row>
    <row r="118" spans="1:3" ht="29" x14ac:dyDescent="0.35">
      <c r="A118" s="37" t="s">
        <v>53</v>
      </c>
      <c r="B118" s="41">
        <f t="shared" si="1"/>
        <v>0</v>
      </c>
      <c r="C118" s="26" t="s">
        <v>120</v>
      </c>
    </row>
    <row r="119" spans="1:3" ht="29" x14ac:dyDescent="0.35">
      <c r="A119" s="37" t="s">
        <v>54</v>
      </c>
      <c r="B119" s="41">
        <f t="shared" si="1"/>
        <v>0</v>
      </c>
      <c r="C119" s="26" t="s">
        <v>120</v>
      </c>
    </row>
    <row r="120" spans="1:3" ht="29" x14ac:dyDescent="0.35">
      <c r="A120" s="16" t="s">
        <v>131</v>
      </c>
      <c r="B120" s="17">
        <f t="shared" si="1"/>
        <v>0</v>
      </c>
      <c r="C120" s="18" t="e">
        <f>B120/B46</f>
        <v>#DIV/0!</v>
      </c>
    </row>
    <row r="121" spans="1:3" ht="29" x14ac:dyDescent="0.35">
      <c r="A121" s="16" t="s">
        <v>62</v>
      </c>
      <c r="B121" s="17">
        <f>B48-B85</f>
        <v>0</v>
      </c>
      <c r="C121" s="18" t="e">
        <f>B121/B48</f>
        <v>#DIV/0!</v>
      </c>
    </row>
    <row r="122" spans="1:3" ht="29" x14ac:dyDescent="0.35">
      <c r="A122" s="107" t="s">
        <v>63</v>
      </c>
      <c r="B122" s="108"/>
      <c r="C122" s="109"/>
    </row>
    <row r="123" spans="1:3" ht="30" thickBot="1" x14ac:dyDescent="0.4">
      <c r="A123" s="19"/>
      <c r="B123" s="20" t="s">
        <v>21</v>
      </c>
      <c r="C123" s="21" t="s">
        <v>22</v>
      </c>
    </row>
    <row r="124" spans="1:3" ht="29" x14ac:dyDescent="0.35">
      <c r="A124" s="29" t="s">
        <v>114</v>
      </c>
      <c r="B124" s="60"/>
      <c r="C124" s="36" t="e">
        <f>B124/B121</f>
        <v>#DIV/0!</v>
      </c>
    </row>
    <row r="125" spans="1:3" ht="29" x14ac:dyDescent="0.35">
      <c r="A125" s="29" t="s">
        <v>112</v>
      </c>
      <c r="B125" s="60"/>
      <c r="C125" s="36" t="e">
        <f>B125/B121</f>
        <v>#DIV/0!</v>
      </c>
    </row>
    <row r="126" spans="1:3" ht="29" x14ac:dyDescent="0.35">
      <c r="A126" s="29" t="s">
        <v>11</v>
      </c>
      <c r="B126" s="60"/>
      <c r="C126" s="36" t="e">
        <f>B126/B121</f>
        <v>#DIV/0!</v>
      </c>
    </row>
    <row r="127" spans="1:3" ht="29" x14ac:dyDescent="0.35">
      <c r="A127" s="16" t="s">
        <v>113</v>
      </c>
      <c r="B127" s="17">
        <f>SUM(B124:B126)</f>
        <v>0</v>
      </c>
      <c r="C127" s="18" t="e">
        <f>B127/B121</f>
        <v>#DIV/0!</v>
      </c>
    </row>
    <row r="128" spans="1:3" ht="29" x14ac:dyDescent="0.35">
      <c r="A128" s="29" t="s">
        <v>12</v>
      </c>
      <c r="B128" s="60"/>
      <c r="C128" s="36" t="e">
        <f>B128/B121</f>
        <v>#DIV/0!</v>
      </c>
    </row>
    <row r="129" spans="1:8" ht="29" x14ac:dyDescent="0.35">
      <c r="A129" s="29" t="s">
        <v>13</v>
      </c>
      <c r="B129" s="60"/>
      <c r="C129" s="36" t="e">
        <f>B129/B121</f>
        <v>#DIV/0!</v>
      </c>
    </row>
    <row r="130" spans="1:8" ht="29" x14ac:dyDescent="0.35">
      <c r="A130" s="29" t="s">
        <v>14</v>
      </c>
      <c r="B130" s="60"/>
      <c r="C130" s="36" t="e">
        <f>B130/B121</f>
        <v>#DIV/0!</v>
      </c>
    </row>
    <row r="131" spans="1:8" ht="29" x14ac:dyDescent="0.35">
      <c r="A131" s="16" t="s">
        <v>115</v>
      </c>
      <c r="B131" s="17">
        <f>SUM(B128:B130)</f>
        <v>0</v>
      </c>
      <c r="C131" s="18" t="e">
        <f>B131/B121</f>
        <v>#DIV/0!</v>
      </c>
    </row>
    <row r="132" spans="1:8" ht="29" x14ac:dyDescent="0.35">
      <c r="A132" s="29" t="s">
        <v>15</v>
      </c>
      <c r="B132" s="60"/>
      <c r="C132" s="36" t="e">
        <f>B132/B121</f>
        <v>#DIV/0!</v>
      </c>
    </row>
    <row r="133" spans="1:8" ht="29" x14ac:dyDescent="0.35">
      <c r="A133" s="29" t="s">
        <v>16</v>
      </c>
      <c r="B133" s="60"/>
      <c r="C133" s="36" t="e">
        <f>B133/B121</f>
        <v>#DIV/0!</v>
      </c>
    </row>
    <row r="134" spans="1:8" ht="29" x14ac:dyDescent="0.35">
      <c r="A134" s="29" t="s">
        <v>64</v>
      </c>
      <c r="B134" s="60"/>
      <c r="C134" s="36" t="e">
        <f>B134/B121</f>
        <v>#DIV/0!</v>
      </c>
    </row>
    <row r="135" spans="1:8" ht="29" x14ac:dyDescent="0.35">
      <c r="A135" s="29" t="s">
        <v>60</v>
      </c>
      <c r="B135" s="60"/>
      <c r="C135" s="36" t="e">
        <f>B135/B121</f>
        <v>#DIV/0!</v>
      </c>
    </row>
    <row r="136" spans="1:8" ht="29" x14ac:dyDescent="0.35">
      <c r="A136" s="29" t="s">
        <v>17</v>
      </c>
      <c r="B136" s="60"/>
      <c r="C136" s="36" t="e">
        <f>B136/B121</f>
        <v>#DIV/0!</v>
      </c>
    </row>
    <row r="137" spans="1:8" ht="29" x14ac:dyDescent="0.35">
      <c r="A137" s="29" t="s">
        <v>65</v>
      </c>
      <c r="B137" s="60"/>
      <c r="C137" s="36" t="e">
        <f>B137/B121</f>
        <v>#DIV/0!</v>
      </c>
    </row>
    <row r="138" spans="1:8" ht="29" x14ac:dyDescent="0.35">
      <c r="A138" s="16" t="s">
        <v>66</v>
      </c>
      <c r="B138" s="17">
        <f>SUM(B127,B131,B132:B137)</f>
        <v>0</v>
      </c>
      <c r="C138" s="18" t="e">
        <f>B138/B121</f>
        <v>#DIV/0!</v>
      </c>
      <c r="D138" s="110"/>
      <c r="E138" s="110"/>
      <c r="F138" s="110"/>
      <c r="G138" s="110"/>
      <c r="H138" s="110"/>
    </row>
    <row r="139" spans="1:8" ht="29" x14ac:dyDescent="0.35">
      <c r="A139" s="107" t="s">
        <v>67</v>
      </c>
      <c r="B139" s="108"/>
      <c r="C139" s="109"/>
    </row>
    <row r="140" spans="1:8" ht="30" thickBot="1" x14ac:dyDescent="0.4">
      <c r="A140" s="19"/>
      <c r="B140" s="33" t="s">
        <v>21</v>
      </c>
      <c r="C140" s="34" t="s">
        <v>22</v>
      </c>
    </row>
    <row r="141" spans="1:8" ht="29" x14ac:dyDescent="0.35">
      <c r="A141" s="29" t="s">
        <v>68</v>
      </c>
      <c r="B141" s="60"/>
      <c r="C141" s="26" t="s">
        <v>120</v>
      </c>
    </row>
    <row r="142" spans="1:8" ht="29" x14ac:dyDescent="0.35">
      <c r="A142" s="32" t="s">
        <v>69</v>
      </c>
      <c r="B142" s="61"/>
      <c r="C142" s="31" t="s">
        <v>120</v>
      </c>
    </row>
    <row r="143" spans="1:8" ht="29" x14ac:dyDescent="0.35">
      <c r="A143" s="29" t="s">
        <v>70</v>
      </c>
      <c r="B143" s="60"/>
      <c r="C143" s="26" t="s">
        <v>120</v>
      </c>
    </row>
    <row r="144" spans="1:8" ht="29" x14ac:dyDescent="0.35">
      <c r="A144" s="16" t="s">
        <v>106</v>
      </c>
      <c r="B144" s="17">
        <f>SUM(B142:B143)</f>
        <v>0</v>
      </c>
      <c r="C144" s="18" t="e">
        <f>B144/B48</f>
        <v>#DIV/0!</v>
      </c>
    </row>
    <row r="145" spans="1:4" ht="29" x14ac:dyDescent="0.35">
      <c r="A145" s="29" t="s">
        <v>116</v>
      </c>
      <c r="B145" s="60"/>
      <c r="C145" s="26" t="s">
        <v>120</v>
      </c>
      <c r="D145" s="27"/>
    </row>
    <row r="146" spans="1:4" ht="29" x14ac:dyDescent="0.35">
      <c r="A146" s="29" t="s">
        <v>71</v>
      </c>
      <c r="B146" s="60"/>
      <c r="C146" s="26" t="s">
        <v>120</v>
      </c>
    </row>
    <row r="147" spans="1:4" ht="29" x14ac:dyDescent="0.35">
      <c r="A147" s="29" t="s">
        <v>72</v>
      </c>
      <c r="B147" s="60"/>
      <c r="C147" s="26" t="s">
        <v>120</v>
      </c>
    </row>
    <row r="148" spans="1:4" ht="29" x14ac:dyDescent="0.35">
      <c r="A148" s="29" t="s">
        <v>73</v>
      </c>
      <c r="B148" s="60"/>
      <c r="C148" s="26" t="s">
        <v>120</v>
      </c>
    </row>
    <row r="149" spans="1:4" ht="29" x14ac:dyDescent="0.35">
      <c r="A149" s="29" t="s">
        <v>74</v>
      </c>
      <c r="B149" s="60"/>
      <c r="C149" s="26" t="s">
        <v>120</v>
      </c>
    </row>
    <row r="150" spans="1:4" ht="29" x14ac:dyDescent="0.35">
      <c r="A150" s="29" t="s">
        <v>75</v>
      </c>
      <c r="B150" s="60"/>
      <c r="C150" s="26" t="s">
        <v>120</v>
      </c>
    </row>
    <row r="151" spans="1:4" ht="29" x14ac:dyDescent="0.35">
      <c r="A151" s="29" t="s">
        <v>76</v>
      </c>
      <c r="B151" s="60"/>
      <c r="C151" s="26" t="s">
        <v>120</v>
      </c>
    </row>
    <row r="152" spans="1:4" ht="29" x14ac:dyDescent="0.35">
      <c r="A152" s="29" t="s">
        <v>77</v>
      </c>
      <c r="B152" s="60"/>
      <c r="C152" s="26" t="s">
        <v>120</v>
      </c>
    </row>
    <row r="153" spans="1:4" ht="29" x14ac:dyDescent="0.35">
      <c r="A153" s="29" t="s">
        <v>78</v>
      </c>
      <c r="B153" s="60"/>
      <c r="C153" s="26" t="s">
        <v>120</v>
      </c>
    </row>
    <row r="154" spans="1:4" ht="29" x14ac:dyDescent="0.35">
      <c r="A154" s="29" t="s">
        <v>61</v>
      </c>
      <c r="B154" s="60"/>
      <c r="C154" s="26" t="s">
        <v>120</v>
      </c>
    </row>
    <row r="155" spans="1:4" ht="29" x14ac:dyDescent="0.35">
      <c r="A155" s="29" t="s">
        <v>79</v>
      </c>
      <c r="B155" s="60"/>
      <c r="C155" s="26" t="s">
        <v>120</v>
      </c>
    </row>
    <row r="156" spans="1:4" ht="29" x14ac:dyDescent="0.35">
      <c r="A156" s="29" t="s">
        <v>80</v>
      </c>
      <c r="B156" s="60"/>
      <c r="C156" s="26" t="s">
        <v>120</v>
      </c>
    </row>
    <row r="157" spans="1:4" ht="29" x14ac:dyDescent="0.35">
      <c r="A157" s="29" t="s">
        <v>81</v>
      </c>
      <c r="B157" s="60"/>
      <c r="C157" s="26" t="s">
        <v>120</v>
      </c>
    </row>
    <row r="158" spans="1:4" ht="29" x14ac:dyDescent="0.35">
      <c r="A158" s="29" t="s">
        <v>82</v>
      </c>
      <c r="B158" s="60"/>
      <c r="C158" s="26" t="s">
        <v>120</v>
      </c>
    </row>
    <row r="159" spans="1:4" ht="29" x14ac:dyDescent="0.35">
      <c r="A159" s="29" t="s">
        <v>83</v>
      </c>
      <c r="B159" s="60"/>
      <c r="C159" s="26" t="s">
        <v>120</v>
      </c>
    </row>
    <row r="160" spans="1:4" ht="29" x14ac:dyDescent="0.35">
      <c r="A160" s="16" t="s">
        <v>105</v>
      </c>
      <c r="B160" s="17">
        <f>SUM(B156:B159)</f>
        <v>0</v>
      </c>
      <c r="C160" s="18" t="e">
        <f>B160/B48</f>
        <v>#DIV/0!</v>
      </c>
    </row>
    <row r="161" spans="1:3" ht="29" x14ac:dyDescent="0.35">
      <c r="A161" s="29" t="s">
        <v>84</v>
      </c>
      <c r="B161" s="60"/>
      <c r="C161" s="26" t="s">
        <v>120</v>
      </c>
    </row>
    <row r="162" spans="1:3" ht="29" x14ac:dyDescent="0.35">
      <c r="A162" s="29" t="s">
        <v>85</v>
      </c>
      <c r="B162" s="60"/>
      <c r="C162" s="26" t="s">
        <v>120</v>
      </c>
    </row>
    <row r="163" spans="1:3" ht="29" x14ac:dyDescent="0.35">
      <c r="A163" s="29" t="s">
        <v>86</v>
      </c>
      <c r="B163" s="60"/>
      <c r="C163" s="26" t="s">
        <v>120</v>
      </c>
    </row>
    <row r="164" spans="1:3" ht="29" x14ac:dyDescent="0.35">
      <c r="A164" s="29" t="s">
        <v>60</v>
      </c>
      <c r="B164" s="60"/>
      <c r="C164" s="26" t="s">
        <v>120</v>
      </c>
    </row>
    <row r="165" spans="1:3" ht="29" x14ac:dyDescent="0.35">
      <c r="A165" s="29" t="s">
        <v>87</v>
      </c>
      <c r="B165" s="60"/>
      <c r="C165" s="26" t="s">
        <v>120</v>
      </c>
    </row>
    <row r="166" spans="1:3" ht="29" x14ac:dyDescent="0.35">
      <c r="A166" s="29" t="s">
        <v>88</v>
      </c>
      <c r="B166" s="60"/>
      <c r="C166" s="26" t="s">
        <v>120</v>
      </c>
    </row>
    <row r="167" spans="1:3" ht="29" x14ac:dyDescent="0.35">
      <c r="A167" s="29" t="s">
        <v>89</v>
      </c>
      <c r="B167" s="60"/>
      <c r="C167" s="26" t="s">
        <v>120</v>
      </c>
    </row>
    <row r="168" spans="1:3" ht="29" x14ac:dyDescent="0.35">
      <c r="A168" s="29" t="s">
        <v>90</v>
      </c>
      <c r="B168" s="60"/>
      <c r="C168" s="26" t="s">
        <v>120</v>
      </c>
    </row>
    <row r="169" spans="1:3" ht="29" x14ac:dyDescent="0.35">
      <c r="A169" s="29" t="s">
        <v>91</v>
      </c>
      <c r="B169" s="60"/>
      <c r="C169" s="26" t="s">
        <v>120</v>
      </c>
    </row>
    <row r="170" spans="1:3" ht="29" x14ac:dyDescent="0.35">
      <c r="A170" s="29" t="s">
        <v>92</v>
      </c>
      <c r="B170" s="60"/>
      <c r="C170" s="26" t="s">
        <v>120</v>
      </c>
    </row>
    <row r="171" spans="1:3" ht="29" x14ac:dyDescent="0.35">
      <c r="A171" s="29" t="s">
        <v>93</v>
      </c>
      <c r="B171" s="60"/>
      <c r="C171" s="26" t="s">
        <v>120</v>
      </c>
    </row>
    <row r="172" spans="1:3" ht="29" x14ac:dyDescent="0.35">
      <c r="A172" s="29" t="s">
        <v>94</v>
      </c>
      <c r="B172" s="60"/>
      <c r="C172" s="26" t="s">
        <v>120</v>
      </c>
    </row>
    <row r="173" spans="1:3" ht="29" x14ac:dyDescent="0.35">
      <c r="A173" s="29" t="s">
        <v>95</v>
      </c>
      <c r="B173" s="60"/>
      <c r="C173" s="26" t="s">
        <v>120</v>
      </c>
    </row>
    <row r="174" spans="1:3" ht="29" x14ac:dyDescent="0.35">
      <c r="A174" s="29" t="s">
        <v>96</v>
      </c>
      <c r="B174" s="60"/>
      <c r="C174" s="26" t="s">
        <v>120</v>
      </c>
    </row>
    <row r="175" spans="1:3" ht="29" x14ac:dyDescent="0.35">
      <c r="A175" s="29" t="s">
        <v>97</v>
      </c>
      <c r="B175" s="60"/>
      <c r="C175" s="26" t="s">
        <v>120</v>
      </c>
    </row>
    <row r="176" spans="1:3" ht="29" x14ac:dyDescent="0.35">
      <c r="A176" s="29" t="s">
        <v>98</v>
      </c>
      <c r="B176" s="60"/>
      <c r="C176" s="26" t="s">
        <v>120</v>
      </c>
    </row>
    <row r="177" spans="1:4" ht="29" x14ac:dyDescent="0.35">
      <c r="A177" s="29" t="s">
        <v>99</v>
      </c>
      <c r="B177" s="60"/>
      <c r="C177" s="26" t="s">
        <v>120</v>
      </c>
    </row>
    <row r="178" spans="1:4" ht="29" x14ac:dyDescent="0.35">
      <c r="A178" s="29" t="s">
        <v>100</v>
      </c>
      <c r="B178" s="60"/>
      <c r="C178" s="26" t="s">
        <v>120</v>
      </c>
    </row>
    <row r="179" spans="1:4" ht="29" x14ac:dyDescent="0.35">
      <c r="A179" s="29" t="s">
        <v>101</v>
      </c>
      <c r="B179" s="60"/>
      <c r="C179" s="26" t="s">
        <v>120</v>
      </c>
    </row>
    <row r="180" spans="1:4" ht="29" x14ac:dyDescent="0.35">
      <c r="A180" s="29" t="s">
        <v>102</v>
      </c>
      <c r="B180" s="62"/>
      <c r="C180" s="26" t="s">
        <v>120</v>
      </c>
      <c r="D180" s="27"/>
    </row>
    <row r="181" spans="1:4" ht="29" x14ac:dyDescent="0.35">
      <c r="A181" s="29" t="s">
        <v>103</v>
      </c>
      <c r="B181" s="60"/>
      <c r="C181" s="26" t="s">
        <v>120</v>
      </c>
      <c r="D181" s="27"/>
    </row>
    <row r="182" spans="1:4" ht="29" x14ac:dyDescent="0.35">
      <c r="A182" s="29" t="s">
        <v>118</v>
      </c>
      <c r="B182" s="60"/>
      <c r="C182" s="26" t="s">
        <v>120</v>
      </c>
      <c r="D182" s="27"/>
    </row>
    <row r="183" spans="1:4" ht="29" x14ac:dyDescent="0.35">
      <c r="A183" s="16" t="s">
        <v>117</v>
      </c>
      <c r="B183" s="17">
        <f>SUM(B180:B182)</f>
        <v>0</v>
      </c>
      <c r="C183" s="18" t="e">
        <f>B183/B48</f>
        <v>#DIV/0!</v>
      </c>
    </row>
    <row r="184" spans="1:4" ht="29" x14ac:dyDescent="0.35">
      <c r="A184" s="29" t="s">
        <v>104</v>
      </c>
      <c r="B184" s="60"/>
      <c r="C184" s="26" t="s">
        <v>120</v>
      </c>
      <c r="D184" s="27"/>
    </row>
    <row r="185" spans="1:4" ht="29" x14ac:dyDescent="0.35">
      <c r="A185" s="29" t="s">
        <v>119</v>
      </c>
      <c r="B185" s="60"/>
      <c r="C185" s="26" t="s">
        <v>120</v>
      </c>
      <c r="D185" s="28"/>
    </row>
    <row r="186" spans="1:4" ht="29" x14ac:dyDescent="0.35">
      <c r="A186" s="16" t="s">
        <v>107</v>
      </c>
      <c r="B186" s="17">
        <f>SUM(B141:B143,B145:B159,B161:B178,B179:B182,B184:B185)</f>
        <v>0</v>
      </c>
      <c r="C186" s="18" t="e">
        <f>B186/B48</f>
        <v>#DIV/0!</v>
      </c>
    </row>
    <row r="187" spans="1:4" ht="29" x14ac:dyDescent="0.35">
      <c r="A187" s="107" t="s">
        <v>108</v>
      </c>
      <c r="B187" s="108"/>
      <c r="C187" s="109"/>
    </row>
    <row r="188" spans="1:4" ht="30" thickBot="1" x14ac:dyDescent="0.4">
      <c r="A188" s="19"/>
      <c r="B188" s="20" t="s">
        <v>21</v>
      </c>
      <c r="C188" s="21" t="s">
        <v>22</v>
      </c>
    </row>
    <row r="189" spans="1:4" ht="30" thickBot="1" x14ac:dyDescent="0.4">
      <c r="A189" s="22" t="s">
        <v>109</v>
      </c>
      <c r="B189" s="23">
        <f>B121-B138-B186</f>
        <v>0</v>
      </c>
      <c r="C189" s="24" t="e">
        <f>B189/B48</f>
        <v>#DIV/0!</v>
      </c>
    </row>
  </sheetData>
  <sheetProtection algorithmName="SHA-512" hashValue="8CwrS5ZpKi2GLV586WVMdlFpxA0jSdzzvCUPSI1gAqRc+umEP1MTe1YNvUNQLWZ2SEG/+SS+xjJNu8xw4qiccw==" saltValue="QwFROm0f2P09lcWAhd+9iw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3B2BF066-AFC2-7C4C-ABBD-89B3C91B5103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3D62741F-E680-5A41-828F-A6A32976294A}">
      <formula1>0</formula1>
    </dataValidation>
    <dataValidation type="decimal" operator="lessThanOrEqual" allowBlank="1" showInputMessage="1" showErrorMessage="1" errorTitle="Rebate Error" sqref="B181" xr:uid="{2995A11D-58B1-5F4D-88E0-2472E19CB1F4}">
      <formula1>0</formula1>
    </dataValidation>
    <dataValidation type="decimal" operator="lessThanOrEqual" allowBlank="1" showInputMessage="1" showErrorMessage="1" errorTitle="Other Discounts Allowed Error" error="Other Discounts Allowed must be a negative number or 0. " sqref="B43" xr:uid="{082EC821-EC23-764F-8FF6-503F0ED86401}">
      <formula1>0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29993-735A-C64D-86AC-C778B82E7E72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5" t="e" vm="1">
        <v>#VALUE!</v>
      </c>
      <c r="B1" s="56"/>
      <c r="C1" s="57"/>
    </row>
    <row r="2" spans="1:4" ht="29" x14ac:dyDescent="0.35">
      <c r="A2" s="111" t="s">
        <v>248</v>
      </c>
      <c r="B2" s="112"/>
      <c r="C2" s="113"/>
    </row>
    <row r="3" spans="1:4" ht="30" thickBot="1" x14ac:dyDescent="0.4">
      <c r="A3" s="114" t="s">
        <v>2</v>
      </c>
      <c r="B3" s="115"/>
      <c r="C3" s="116"/>
    </row>
    <row r="4" spans="1:4" ht="29" x14ac:dyDescent="0.35">
      <c r="A4" s="107" t="s">
        <v>7</v>
      </c>
      <c r="B4" s="108"/>
      <c r="C4" s="109"/>
    </row>
    <row r="5" spans="1:4" ht="30" thickBot="1" x14ac:dyDescent="0.4">
      <c r="A5" s="22"/>
      <c r="B5" s="20" t="s">
        <v>18</v>
      </c>
      <c r="C5" s="49"/>
    </row>
    <row r="6" spans="1:4" ht="29" x14ac:dyDescent="0.35">
      <c r="A6" s="29" t="s">
        <v>23</v>
      </c>
      <c r="B6" s="59"/>
      <c r="C6" s="47" t="s">
        <v>120</v>
      </c>
    </row>
    <row r="7" spans="1:4" ht="29" x14ac:dyDescent="0.35">
      <c r="A7" s="29" t="s">
        <v>24</v>
      </c>
      <c r="B7" s="59"/>
      <c r="C7" s="47" t="s">
        <v>120</v>
      </c>
    </row>
    <row r="8" spans="1:4" ht="29" x14ac:dyDescent="0.35">
      <c r="A8" s="29" t="s">
        <v>8</v>
      </c>
      <c r="B8" s="59"/>
      <c r="C8" s="47" t="s">
        <v>120</v>
      </c>
    </row>
    <row r="9" spans="1:4" ht="29" x14ac:dyDescent="0.35">
      <c r="A9" s="29" t="s">
        <v>9</v>
      </c>
      <c r="B9" s="59"/>
      <c r="C9" s="47" t="s">
        <v>120</v>
      </c>
    </row>
    <row r="10" spans="1:4" ht="29" x14ac:dyDescent="0.35">
      <c r="A10" s="29" t="s">
        <v>10</v>
      </c>
      <c r="B10" s="59"/>
      <c r="C10" s="47" t="s">
        <v>120</v>
      </c>
    </row>
    <row r="11" spans="1:4" ht="29" x14ac:dyDescent="0.35">
      <c r="A11" s="107" t="s">
        <v>20</v>
      </c>
      <c r="B11" s="108"/>
      <c r="C11" s="109"/>
    </row>
    <row r="12" spans="1:4" ht="30" thickBot="1" x14ac:dyDescent="0.4">
      <c r="A12" s="19"/>
      <c r="B12" s="33" t="s">
        <v>21</v>
      </c>
      <c r="C12" s="34" t="s">
        <v>22</v>
      </c>
    </row>
    <row r="13" spans="1:4" ht="29" x14ac:dyDescent="0.35">
      <c r="A13" s="44" t="s">
        <v>25</v>
      </c>
      <c r="B13" s="60"/>
      <c r="C13" s="26" t="s">
        <v>120</v>
      </c>
      <c r="D13" s="28"/>
    </row>
    <row r="14" spans="1:4" ht="29" x14ac:dyDescent="0.35">
      <c r="A14" s="44" t="s">
        <v>26</v>
      </c>
      <c r="B14" s="60"/>
      <c r="C14" s="26" t="s">
        <v>120</v>
      </c>
    </row>
    <row r="15" spans="1:4" ht="29" x14ac:dyDescent="0.35">
      <c r="A15" s="44" t="s">
        <v>27</v>
      </c>
      <c r="B15" s="60"/>
      <c r="C15" s="26" t="s">
        <v>120</v>
      </c>
    </row>
    <row r="16" spans="1:4" ht="29" x14ac:dyDescent="0.35">
      <c r="A16" s="44" t="s">
        <v>28</v>
      </c>
      <c r="B16" s="60"/>
      <c r="C16" s="26" t="s">
        <v>120</v>
      </c>
    </row>
    <row r="17" spans="1:4" ht="29" x14ac:dyDescent="0.35">
      <c r="A17" s="44" t="s">
        <v>29</v>
      </c>
      <c r="B17" s="60"/>
      <c r="C17" s="26" t="s">
        <v>120</v>
      </c>
    </row>
    <row r="18" spans="1:4" ht="29" x14ac:dyDescent="0.35">
      <c r="A18" s="44" t="s">
        <v>30</v>
      </c>
      <c r="B18" s="60"/>
      <c r="C18" s="26" t="s">
        <v>120</v>
      </c>
    </row>
    <row r="19" spans="1:4" ht="29" x14ac:dyDescent="0.35">
      <c r="A19" s="44" t="s">
        <v>31</v>
      </c>
      <c r="B19" s="60"/>
      <c r="C19" s="26" t="s">
        <v>120</v>
      </c>
    </row>
    <row r="20" spans="1:4" ht="29" x14ac:dyDescent="0.35">
      <c r="A20" s="44" t="s">
        <v>32</v>
      </c>
      <c r="B20" s="60"/>
      <c r="C20" s="26" t="s">
        <v>120</v>
      </c>
    </row>
    <row r="21" spans="1:4" ht="29" x14ac:dyDescent="0.35">
      <c r="A21" s="44" t="s">
        <v>33</v>
      </c>
      <c r="B21" s="60"/>
      <c r="C21" s="26" t="s">
        <v>120</v>
      </c>
    </row>
    <row r="22" spans="1:4" ht="29" x14ac:dyDescent="0.35">
      <c r="A22" s="44" t="s">
        <v>34</v>
      </c>
      <c r="B22" s="60"/>
      <c r="C22" s="26" t="s">
        <v>120</v>
      </c>
    </row>
    <row r="23" spans="1:4" ht="29" x14ac:dyDescent="0.35">
      <c r="A23" s="45" t="s">
        <v>35</v>
      </c>
      <c r="B23" s="17">
        <f>SUM(B13:B22)</f>
        <v>0</v>
      </c>
      <c r="C23" s="18" t="e">
        <f>B23/B48</f>
        <v>#DIV/0!</v>
      </c>
      <c r="D23" s="28"/>
    </row>
    <row r="24" spans="1:4" ht="29" x14ac:dyDescent="0.35">
      <c r="A24" s="44" t="s">
        <v>250</v>
      </c>
      <c r="B24" s="64"/>
      <c r="C24" s="65" t="s">
        <v>120</v>
      </c>
      <c r="D24" s="28"/>
    </row>
    <row r="25" spans="1:4" ht="29" x14ac:dyDescent="0.35">
      <c r="A25" s="45" t="s">
        <v>110</v>
      </c>
      <c r="B25" s="66">
        <f>B24</f>
        <v>0</v>
      </c>
      <c r="C25" s="67" t="e">
        <v>#DIV/0!</v>
      </c>
      <c r="D25" s="28"/>
    </row>
    <row r="26" spans="1:4" ht="29" x14ac:dyDescent="0.35">
      <c r="A26" s="44" t="s">
        <v>36</v>
      </c>
      <c r="B26" s="60"/>
      <c r="C26" s="26" t="s">
        <v>120</v>
      </c>
    </row>
    <row r="27" spans="1:4" ht="29" x14ac:dyDescent="0.35">
      <c r="A27" s="44" t="s">
        <v>37</v>
      </c>
      <c r="B27" s="60"/>
      <c r="C27" s="26" t="s">
        <v>120</v>
      </c>
    </row>
    <row r="28" spans="1:4" ht="29" x14ac:dyDescent="0.35">
      <c r="A28" s="44" t="s">
        <v>38</v>
      </c>
      <c r="B28" s="60"/>
      <c r="C28" s="26" t="s">
        <v>120</v>
      </c>
    </row>
    <row r="29" spans="1:4" ht="29" x14ac:dyDescent="0.35">
      <c r="A29" s="44" t="s">
        <v>39</v>
      </c>
      <c r="B29" s="60"/>
      <c r="C29" s="26" t="s">
        <v>120</v>
      </c>
    </row>
    <row r="30" spans="1:4" ht="29" x14ac:dyDescent="0.35">
      <c r="A30" s="44" t="s">
        <v>40</v>
      </c>
      <c r="B30" s="60"/>
      <c r="C30" s="26" t="s">
        <v>120</v>
      </c>
    </row>
    <row r="31" spans="1:4" ht="29" x14ac:dyDescent="0.35">
      <c r="A31" s="44" t="s">
        <v>41</v>
      </c>
      <c r="B31" s="60"/>
      <c r="C31" s="26" t="s">
        <v>120</v>
      </c>
    </row>
    <row r="32" spans="1:4" ht="29" x14ac:dyDescent="0.35">
      <c r="A32" s="44" t="s">
        <v>42</v>
      </c>
      <c r="B32" s="60"/>
      <c r="C32" s="26" t="s">
        <v>120</v>
      </c>
    </row>
    <row r="33" spans="1:3" ht="29" x14ac:dyDescent="0.35">
      <c r="A33" s="45" t="s">
        <v>111</v>
      </c>
      <c r="B33" s="17">
        <f>SUM(B26:B32)</f>
        <v>0</v>
      </c>
      <c r="C33" s="18" t="e">
        <f>B33/B48</f>
        <v>#DIV/0!</v>
      </c>
    </row>
    <row r="34" spans="1:3" ht="29" x14ac:dyDescent="0.35">
      <c r="A34" s="44" t="s">
        <v>43</v>
      </c>
      <c r="B34" s="60"/>
      <c r="C34" s="26" t="s">
        <v>120</v>
      </c>
    </row>
    <row r="35" spans="1:3" ht="29" x14ac:dyDescent="0.35">
      <c r="A35" s="44" t="s">
        <v>44</v>
      </c>
      <c r="B35" s="60"/>
      <c r="C35" s="26" t="s">
        <v>120</v>
      </c>
    </row>
    <row r="36" spans="1:3" ht="29" x14ac:dyDescent="0.35">
      <c r="A36" s="45" t="s">
        <v>45</v>
      </c>
      <c r="B36" s="17">
        <f>SUM(B34:B35)</f>
        <v>0</v>
      </c>
      <c r="C36" s="18" t="e">
        <f>B36/B48</f>
        <v>#DIV/0!</v>
      </c>
    </row>
    <row r="37" spans="1:3" ht="29" x14ac:dyDescent="0.35">
      <c r="A37" s="44" t="s">
        <v>46</v>
      </c>
      <c r="B37" s="60"/>
      <c r="C37" s="26" t="s">
        <v>120</v>
      </c>
    </row>
    <row r="38" spans="1:3" ht="29" x14ac:dyDescent="0.35">
      <c r="A38" s="44" t="s">
        <v>47</v>
      </c>
      <c r="B38" s="60"/>
      <c r="C38" s="26" t="s">
        <v>120</v>
      </c>
    </row>
    <row r="39" spans="1:3" ht="29" x14ac:dyDescent="0.35">
      <c r="A39" s="44" t="s">
        <v>48</v>
      </c>
      <c r="B39" s="60"/>
      <c r="C39" s="26" t="s">
        <v>120</v>
      </c>
    </row>
    <row r="40" spans="1:3" ht="29" x14ac:dyDescent="0.35">
      <c r="A40" s="44" t="s">
        <v>49</v>
      </c>
      <c r="B40" s="60"/>
      <c r="C40" s="26" t="s">
        <v>120</v>
      </c>
    </row>
    <row r="41" spans="1:3" ht="29" x14ac:dyDescent="0.35">
      <c r="A41" s="44" t="s">
        <v>50</v>
      </c>
      <c r="B41" s="60"/>
      <c r="C41" s="26" t="s">
        <v>120</v>
      </c>
    </row>
    <row r="42" spans="1:3" ht="29" x14ac:dyDescent="0.35">
      <c r="A42" s="44" t="s">
        <v>51</v>
      </c>
      <c r="B42" s="60"/>
      <c r="C42" s="26" t="s">
        <v>120</v>
      </c>
    </row>
    <row r="43" spans="1:3" ht="29" x14ac:dyDescent="0.35">
      <c r="A43" s="44" t="s">
        <v>52</v>
      </c>
      <c r="B43" s="60"/>
      <c r="C43" s="26" t="s">
        <v>120</v>
      </c>
    </row>
    <row r="44" spans="1:3" ht="29" x14ac:dyDescent="0.35">
      <c r="A44" s="44" t="s">
        <v>53</v>
      </c>
      <c r="B44" s="60"/>
      <c r="C44" s="26" t="s">
        <v>120</v>
      </c>
    </row>
    <row r="45" spans="1:3" ht="29" x14ac:dyDescent="0.35">
      <c r="A45" s="44" t="s">
        <v>54</v>
      </c>
      <c r="B45" s="60"/>
      <c r="C45" s="26" t="s">
        <v>120</v>
      </c>
    </row>
    <row r="46" spans="1:3" ht="29" x14ac:dyDescent="0.35">
      <c r="A46" s="16" t="s">
        <v>55</v>
      </c>
      <c r="B46" s="17">
        <f>SUM(B37:B45)</f>
        <v>0</v>
      </c>
      <c r="C46" s="18" t="e">
        <f>B46/B48</f>
        <v>#DIV/0!</v>
      </c>
    </row>
    <row r="47" spans="1:3" ht="29" x14ac:dyDescent="0.35">
      <c r="A47" s="16" t="s">
        <v>127</v>
      </c>
      <c r="B47" s="17" t="e">
        <f>B48/B7</f>
        <v>#DIV/0!</v>
      </c>
      <c r="C47" s="26" t="s">
        <v>120</v>
      </c>
    </row>
    <row r="48" spans="1:3" ht="29" x14ac:dyDescent="0.35">
      <c r="A48" s="16" t="s">
        <v>56</v>
      </c>
      <c r="B48" s="17">
        <f>SUM(B23,B25,B33,B36,B46)</f>
        <v>0</v>
      </c>
      <c r="C48" s="26" t="s">
        <v>120</v>
      </c>
    </row>
    <row r="49" spans="1:4" ht="29" x14ac:dyDescent="0.35">
      <c r="A49" s="107" t="s">
        <v>57</v>
      </c>
      <c r="B49" s="108"/>
      <c r="C49" s="109"/>
    </row>
    <row r="50" spans="1:4" ht="30" thickBot="1" x14ac:dyDescent="0.4">
      <c r="A50" s="19"/>
      <c r="B50" s="20" t="s">
        <v>21</v>
      </c>
      <c r="C50" s="21" t="s">
        <v>22</v>
      </c>
    </row>
    <row r="51" spans="1:4" ht="29" x14ac:dyDescent="0.35">
      <c r="A51" s="29" t="s">
        <v>25</v>
      </c>
      <c r="B51" s="60"/>
      <c r="C51" s="26" t="s">
        <v>120</v>
      </c>
    </row>
    <row r="52" spans="1:4" ht="29" x14ac:dyDescent="0.35">
      <c r="A52" s="29" t="s">
        <v>26</v>
      </c>
      <c r="B52" s="60"/>
      <c r="C52" s="26" t="s">
        <v>120</v>
      </c>
    </row>
    <row r="53" spans="1:4" ht="29" x14ac:dyDescent="0.35">
      <c r="A53" s="29" t="s">
        <v>27</v>
      </c>
      <c r="B53" s="60"/>
      <c r="C53" s="26" t="s">
        <v>120</v>
      </c>
    </row>
    <row r="54" spans="1:4" ht="29" x14ac:dyDescent="0.35">
      <c r="A54" s="29" t="s">
        <v>28</v>
      </c>
      <c r="B54" s="60"/>
      <c r="C54" s="26" t="s">
        <v>120</v>
      </c>
    </row>
    <row r="55" spans="1:4" ht="29" x14ac:dyDescent="0.35">
      <c r="A55" s="29" t="s">
        <v>29</v>
      </c>
      <c r="B55" s="60"/>
      <c r="C55" s="26" t="s">
        <v>120</v>
      </c>
    </row>
    <row r="56" spans="1:4" ht="29" x14ac:dyDescent="0.35">
      <c r="A56" s="29" t="s">
        <v>30</v>
      </c>
      <c r="B56" s="60"/>
      <c r="C56" s="26" t="s">
        <v>120</v>
      </c>
    </row>
    <row r="57" spans="1:4" ht="29" x14ac:dyDescent="0.35">
      <c r="A57" s="29" t="s">
        <v>31</v>
      </c>
      <c r="B57" s="60"/>
      <c r="C57" s="26" t="s">
        <v>120</v>
      </c>
    </row>
    <row r="58" spans="1:4" ht="29" x14ac:dyDescent="0.35">
      <c r="A58" s="29" t="s">
        <v>32</v>
      </c>
      <c r="B58" s="60"/>
      <c r="C58" s="26" t="s">
        <v>120</v>
      </c>
    </row>
    <row r="59" spans="1:4" ht="29" x14ac:dyDescent="0.35">
      <c r="A59" s="29" t="s">
        <v>33</v>
      </c>
      <c r="B59" s="60"/>
      <c r="C59" s="26" t="s">
        <v>120</v>
      </c>
    </row>
    <row r="60" spans="1:4" ht="29" x14ac:dyDescent="0.35">
      <c r="A60" s="29" t="s">
        <v>34</v>
      </c>
      <c r="B60" s="60"/>
      <c r="C60" s="26" t="s">
        <v>120</v>
      </c>
    </row>
    <row r="61" spans="1:4" ht="29" x14ac:dyDescent="0.35">
      <c r="A61" s="16" t="s">
        <v>122</v>
      </c>
      <c r="B61" s="17">
        <f>SUM(B51:B60)</f>
        <v>0</v>
      </c>
      <c r="C61" s="18" t="e">
        <f>B61/B23</f>
        <v>#DIV/0!</v>
      </c>
      <c r="D61" s="28"/>
    </row>
    <row r="62" spans="1:4" ht="29" x14ac:dyDescent="0.35">
      <c r="A62" s="29" t="s">
        <v>251</v>
      </c>
      <c r="B62" s="60"/>
      <c r="C62" s="26" t="s">
        <v>120</v>
      </c>
      <c r="D62" s="28"/>
    </row>
    <row r="63" spans="1:4" ht="29" x14ac:dyDescent="0.35">
      <c r="A63" s="16" t="s">
        <v>121</v>
      </c>
      <c r="B63" s="17">
        <f>B62</f>
        <v>0</v>
      </c>
      <c r="C63" s="18" t="e">
        <f>B63/B25</f>
        <v>#DIV/0!</v>
      </c>
      <c r="D63" s="28"/>
    </row>
    <row r="64" spans="1:4" ht="29" x14ac:dyDescent="0.35">
      <c r="A64" s="29" t="s">
        <v>36</v>
      </c>
      <c r="B64" s="60"/>
      <c r="C64" s="26" t="s">
        <v>120</v>
      </c>
    </row>
    <row r="65" spans="1:4" ht="29" x14ac:dyDescent="0.35">
      <c r="A65" s="29" t="s">
        <v>37</v>
      </c>
      <c r="B65" s="60"/>
      <c r="C65" s="26" t="s">
        <v>120</v>
      </c>
    </row>
    <row r="66" spans="1:4" ht="29" x14ac:dyDescent="0.35">
      <c r="A66" s="29" t="s">
        <v>38</v>
      </c>
      <c r="B66" s="60"/>
      <c r="C66" s="26" t="s">
        <v>120</v>
      </c>
    </row>
    <row r="67" spans="1:4" ht="29" x14ac:dyDescent="0.35">
      <c r="A67" s="29" t="s">
        <v>39</v>
      </c>
      <c r="B67" s="60"/>
      <c r="C67" s="26" t="s">
        <v>120</v>
      </c>
    </row>
    <row r="68" spans="1:4" ht="29" x14ac:dyDescent="0.35">
      <c r="A68" s="29" t="s">
        <v>40</v>
      </c>
      <c r="B68" s="60"/>
      <c r="C68" s="26" t="s">
        <v>120</v>
      </c>
    </row>
    <row r="69" spans="1:4" ht="29" x14ac:dyDescent="0.35">
      <c r="A69" s="29" t="s">
        <v>41</v>
      </c>
      <c r="B69" s="60"/>
      <c r="C69" s="26" t="s">
        <v>120</v>
      </c>
    </row>
    <row r="70" spans="1:4" ht="29" x14ac:dyDescent="0.35">
      <c r="A70" s="29" t="s">
        <v>42</v>
      </c>
      <c r="B70" s="60"/>
      <c r="C70" s="26" t="s">
        <v>120</v>
      </c>
    </row>
    <row r="71" spans="1:4" ht="29" x14ac:dyDescent="0.35">
      <c r="A71" s="16" t="s">
        <v>123</v>
      </c>
      <c r="B71" s="17">
        <f>SUM(B64:B70)</f>
        <v>0</v>
      </c>
      <c r="C71" s="18" t="e">
        <f>B71/B33</f>
        <v>#DIV/0!</v>
      </c>
    </row>
    <row r="72" spans="1:4" ht="29" x14ac:dyDescent="0.35">
      <c r="A72" s="29" t="s">
        <v>43</v>
      </c>
      <c r="B72" s="60"/>
      <c r="C72" s="26" t="s">
        <v>120</v>
      </c>
    </row>
    <row r="73" spans="1:4" ht="29" x14ac:dyDescent="0.35">
      <c r="A73" s="29" t="s">
        <v>44</v>
      </c>
      <c r="B73" s="60"/>
      <c r="C73" s="26" t="s">
        <v>120</v>
      </c>
    </row>
    <row r="74" spans="1:4" ht="29" x14ac:dyDescent="0.35">
      <c r="A74" s="16" t="s">
        <v>124</v>
      </c>
      <c r="B74" s="17">
        <f>SUM(B72:B73)</f>
        <v>0</v>
      </c>
      <c r="C74" s="18" t="e">
        <f>B74/B36</f>
        <v>#DIV/0!</v>
      </c>
      <c r="D74" s="43"/>
    </row>
    <row r="75" spans="1:4" ht="29" x14ac:dyDescent="0.35">
      <c r="A75" s="29" t="s">
        <v>46</v>
      </c>
      <c r="B75" s="60"/>
      <c r="C75" s="26" t="s">
        <v>120</v>
      </c>
    </row>
    <row r="76" spans="1:4" ht="29" x14ac:dyDescent="0.35">
      <c r="A76" s="29" t="s">
        <v>47</v>
      </c>
      <c r="B76" s="60"/>
      <c r="C76" s="26" t="s">
        <v>120</v>
      </c>
    </row>
    <row r="77" spans="1:4" ht="29" x14ac:dyDescent="0.35">
      <c r="A77" s="29" t="s">
        <v>48</v>
      </c>
      <c r="B77" s="60"/>
      <c r="C77" s="26" t="s">
        <v>120</v>
      </c>
    </row>
    <row r="78" spans="1:4" ht="29" x14ac:dyDescent="0.35">
      <c r="A78" s="29" t="s">
        <v>49</v>
      </c>
      <c r="B78" s="60"/>
      <c r="C78" s="26" t="s">
        <v>120</v>
      </c>
    </row>
    <row r="79" spans="1:4" ht="29" x14ac:dyDescent="0.35">
      <c r="A79" s="29" t="s">
        <v>50</v>
      </c>
      <c r="B79" s="60"/>
      <c r="C79" s="26" t="s">
        <v>120</v>
      </c>
    </row>
    <row r="80" spans="1:4" ht="29" x14ac:dyDescent="0.35">
      <c r="A80" s="29" t="s">
        <v>51</v>
      </c>
      <c r="B80" s="60"/>
      <c r="C80" s="26" t="s">
        <v>120</v>
      </c>
    </row>
    <row r="81" spans="1:3" ht="29" x14ac:dyDescent="0.35">
      <c r="A81" s="29" t="s">
        <v>52</v>
      </c>
      <c r="B81" s="41"/>
      <c r="C81" s="26" t="s">
        <v>120</v>
      </c>
    </row>
    <row r="82" spans="1:3" ht="29" x14ac:dyDescent="0.35">
      <c r="A82" s="29" t="s">
        <v>53</v>
      </c>
      <c r="B82" s="60"/>
      <c r="C82" s="26" t="s">
        <v>120</v>
      </c>
    </row>
    <row r="83" spans="1:3" ht="29" x14ac:dyDescent="0.35">
      <c r="A83" s="29" t="s">
        <v>54</v>
      </c>
      <c r="B83" s="60"/>
      <c r="C83" s="26" t="s">
        <v>120</v>
      </c>
    </row>
    <row r="84" spans="1:3" ht="29" x14ac:dyDescent="0.35">
      <c r="A84" s="16" t="s">
        <v>125</v>
      </c>
      <c r="B84" s="17">
        <f>SUM(B75:B83)</f>
        <v>0</v>
      </c>
      <c r="C84" s="18" t="e">
        <f>B84/B46</f>
        <v>#DIV/0!</v>
      </c>
    </row>
    <row r="85" spans="1:3" ht="29" x14ac:dyDescent="0.35">
      <c r="A85" s="16" t="s">
        <v>58</v>
      </c>
      <c r="B85" s="17">
        <f>SUM(B61,B63,B71,B74,B84)</f>
        <v>0</v>
      </c>
      <c r="C85" s="18" t="e">
        <f>B85/B48</f>
        <v>#DIV/0!</v>
      </c>
    </row>
    <row r="86" spans="1:3" ht="29" x14ac:dyDescent="0.35">
      <c r="A86" s="107" t="s">
        <v>59</v>
      </c>
      <c r="B86" s="108"/>
      <c r="C86" s="109"/>
    </row>
    <row r="87" spans="1:3" ht="30" thickBot="1" x14ac:dyDescent="0.4">
      <c r="A87" s="19"/>
      <c r="B87" s="20" t="s">
        <v>21</v>
      </c>
      <c r="C87" s="21" t="s">
        <v>22</v>
      </c>
    </row>
    <row r="88" spans="1:3" ht="29" x14ac:dyDescent="0.35">
      <c r="A88" s="37" t="s">
        <v>25</v>
      </c>
      <c r="B88" s="38">
        <f t="shared" ref="B88:B98" si="0">B13-B51</f>
        <v>0</v>
      </c>
      <c r="C88" s="40" t="s">
        <v>120</v>
      </c>
    </row>
    <row r="89" spans="1:3" ht="29" x14ac:dyDescent="0.35">
      <c r="A89" s="37" t="s">
        <v>26</v>
      </c>
      <c r="B89" s="41">
        <f t="shared" si="0"/>
        <v>0</v>
      </c>
      <c r="C89" s="26" t="s">
        <v>120</v>
      </c>
    </row>
    <row r="90" spans="1:3" ht="29" x14ac:dyDescent="0.35">
      <c r="A90" s="37" t="s">
        <v>27</v>
      </c>
      <c r="B90" s="41">
        <f t="shared" si="0"/>
        <v>0</v>
      </c>
      <c r="C90" s="26" t="s">
        <v>120</v>
      </c>
    </row>
    <row r="91" spans="1:3" ht="29" x14ac:dyDescent="0.35">
      <c r="A91" s="37" t="s">
        <v>28</v>
      </c>
      <c r="B91" s="41">
        <f t="shared" si="0"/>
        <v>0</v>
      </c>
      <c r="C91" s="26" t="s">
        <v>120</v>
      </c>
    </row>
    <row r="92" spans="1:3" ht="29" x14ac:dyDescent="0.35">
      <c r="A92" s="37" t="s">
        <v>29</v>
      </c>
      <c r="B92" s="41">
        <f t="shared" si="0"/>
        <v>0</v>
      </c>
      <c r="C92" s="26" t="s">
        <v>120</v>
      </c>
    </row>
    <row r="93" spans="1:3" ht="29" x14ac:dyDescent="0.35">
      <c r="A93" s="37" t="s">
        <v>30</v>
      </c>
      <c r="B93" s="41">
        <f t="shared" si="0"/>
        <v>0</v>
      </c>
      <c r="C93" s="26" t="s">
        <v>120</v>
      </c>
    </row>
    <row r="94" spans="1:3" ht="29" x14ac:dyDescent="0.35">
      <c r="A94" s="37" t="s">
        <v>31</v>
      </c>
      <c r="B94" s="41">
        <f t="shared" si="0"/>
        <v>0</v>
      </c>
      <c r="C94" s="26" t="s">
        <v>120</v>
      </c>
    </row>
    <row r="95" spans="1:3" ht="29" x14ac:dyDescent="0.35">
      <c r="A95" s="37" t="s">
        <v>32</v>
      </c>
      <c r="B95" s="41">
        <f t="shared" si="0"/>
        <v>0</v>
      </c>
      <c r="C95" s="26" t="s">
        <v>120</v>
      </c>
    </row>
    <row r="96" spans="1:3" ht="29" x14ac:dyDescent="0.35">
      <c r="A96" s="37" t="s">
        <v>33</v>
      </c>
      <c r="B96" s="41">
        <f t="shared" si="0"/>
        <v>0</v>
      </c>
      <c r="C96" s="26" t="s">
        <v>120</v>
      </c>
    </row>
    <row r="97" spans="1:3" ht="29" x14ac:dyDescent="0.35">
      <c r="A97" s="37" t="s">
        <v>34</v>
      </c>
      <c r="B97" s="41">
        <f t="shared" si="0"/>
        <v>0</v>
      </c>
      <c r="C97" s="26" t="s">
        <v>120</v>
      </c>
    </row>
    <row r="98" spans="1:3" ht="29" x14ac:dyDescent="0.35">
      <c r="A98" s="42" t="s">
        <v>126</v>
      </c>
      <c r="B98" s="17">
        <f t="shared" si="0"/>
        <v>0</v>
      </c>
      <c r="C98" s="18" t="e">
        <f>B98/B23</f>
        <v>#DIV/0!</v>
      </c>
    </row>
    <row r="99" spans="1:3" ht="29" x14ac:dyDescent="0.35">
      <c r="A99" s="42" t="s">
        <v>128</v>
      </c>
      <c r="B99" s="17">
        <f>B25-B63</f>
        <v>0</v>
      </c>
      <c r="C99" s="18" t="e">
        <f>B99/B25</f>
        <v>#DIV/0!</v>
      </c>
    </row>
    <row r="100" spans="1:3" ht="29" x14ac:dyDescent="0.35">
      <c r="A100" s="37" t="s">
        <v>36</v>
      </c>
      <c r="B100" s="41">
        <f t="shared" ref="B100:B120" si="1">B26-B64</f>
        <v>0</v>
      </c>
      <c r="C100" s="26" t="s">
        <v>120</v>
      </c>
    </row>
    <row r="101" spans="1:3" ht="29" x14ac:dyDescent="0.35">
      <c r="A101" s="37" t="s">
        <v>37</v>
      </c>
      <c r="B101" s="41">
        <f t="shared" si="1"/>
        <v>0</v>
      </c>
      <c r="C101" s="26" t="s">
        <v>120</v>
      </c>
    </row>
    <row r="102" spans="1:3" ht="29" x14ac:dyDescent="0.35">
      <c r="A102" s="37" t="s">
        <v>38</v>
      </c>
      <c r="B102" s="41">
        <f t="shared" si="1"/>
        <v>0</v>
      </c>
      <c r="C102" s="26" t="s">
        <v>120</v>
      </c>
    </row>
    <row r="103" spans="1:3" ht="29" x14ac:dyDescent="0.35">
      <c r="A103" s="37" t="s">
        <v>39</v>
      </c>
      <c r="B103" s="41">
        <f t="shared" si="1"/>
        <v>0</v>
      </c>
      <c r="C103" s="26" t="s">
        <v>120</v>
      </c>
    </row>
    <row r="104" spans="1:3" ht="29" x14ac:dyDescent="0.35">
      <c r="A104" s="37" t="s">
        <v>40</v>
      </c>
      <c r="B104" s="41">
        <f t="shared" si="1"/>
        <v>0</v>
      </c>
      <c r="C104" s="26" t="s">
        <v>120</v>
      </c>
    </row>
    <row r="105" spans="1:3" ht="29" x14ac:dyDescent="0.35">
      <c r="A105" s="37" t="s">
        <v>41</v>
      </c>
      <c r="B105" s="41">
        <f t="shared" si="1"/>
        <v>0</v>
      </c>
      <c r="C105" s="26" t="s">
        <v>120</v>
      </c>
    </row>
    <row r="106" spans="1:3" ht="29" x14ac:dyDescent="0.35">
      <c r="A106" s="37" t="s">
        <v>42</v>
      </c>
      <c r="B106" s="41">
        <f t="shared" si="1"/>
        <v>0</v>
      </c>
      <c r="C106" s="26" t="s">
        <v>120</v>
      </c>
    </row>
    <row r="107" spans="1:3" ht="29" x14ac:dyDescent="0.35">
      <c r="A107" s="42" t="s">
        <v>129</v>
      </c>
      <c r="B107" s="17">
        <f t="shared" si="1"/>
        <v>0</v>
      </c>
      <c r="C107" s="18" t="e">
        <f>B107/B33</f>
        <v>#DIV/0!</v>
      </c>
    </row>
    <row r="108" spans="1:3" ht="29" x14ac:dyDescent="0.35">
      <c r="A108" s="37" t="s">
        <v>43</v>
      </c>
      <c r="B108" s="41">
        <f t="shared" si="1"/>
        <v>0</v>
      </c>
      <c r="C108" s="26" t="s">
        <v>120</v>
      </c>
    </row>
    <row r="109" spans="1:3" ht="29" x14ac:dyDescent="0.35">
      <c r="A109" s="37" t="s">
        <v>44</v>
      </c>
      <c r="B109" s="41">
        <f t="shared" si="1"/>
        <v>0</v>
      </c>
      <c r="C109" s="26" t="s">
        <v>120</v>
      </c>
    </row>
    <row r="110" spans="1:3" ht="29" x14ac:dyDescent="0.35">
      <c r="A110" s="42" t="s">
        <v>130</v>
      </c>
      <c r="B110" s="17">
        <f t="shared" si="1"/>
        <v>0</v>
      </c>
      <c r="C110" s="18" t="e">
        <f>B110/B36</f>
        <v>#DIV/0!</v>
      </c>
    </row>
    <row r="111" spans="1:3" ht="29" x14ac:dyDescent="0.35">
      <c r="A111" s="37" t="s">
        <v>46</v>
      </c>
      <c r="B111" s="41">
        <f t="shared" si="1"/>
        <v>0</v>
      </c>
      <c r="C111" s="26" t="s">
        <v>120</v>
      </c>
    </row>
    <row r="112" spans="1:3" ht="29" x14ac:dyDescent="0.35">
      <c r="A112" s="37" t="s">
        <v>47</v>
      </c>
      <c r="B112" s="41">
        <f t="shared" si="1"/>
        <v>0</v>
      </c>
      <c r="C112" s="26" t="s">
        <v>120</v>
      </c>
    </row>
    <row r="113" spans="1:3" ht="29" x14ac:dyDescent="0.35">
      <c r="A113" s="37" t="s">
        <v>48</v>
      </c>
      <c r="B113" s="41">
        <f t="shared" si="1"/>
        <v>0</v>
      </c>
      <c r="C113" s="26" t="s">
        <v>120</v>
      </c>
    </row>
    <row r="114" spans="1:3" ht="29" x14ac:dyDescent="0.35">
      <c r="A114" s="37" t="s">
        <v>49</v>
      </c>
      <c r="B114" s="41">
        <f t="shared" si="1"/>
        <v>0</v>
      </c>
      <c r="C114" s="26" t="s">
        <v>120</v>
      </c>
    </row>
    <row r="115" spans="1:3" ht="29" x14ac:dyDescent="0.35">
      <c r="A115" s="37" t="s">
        <v>50</v>
      </c>
      <c r="B115" s="41">
        <f t="shared" si="1"/>
        <v>0</v>
      </c>
      <c r="C115" s="26" t="s">
        <v>120</v>
      </c>
    </row>
    <row r="116" spans="1:3" ht="29" x14ac:dyDescent="0.35">
      <c r="A116" s="37" t="s">
        <v>51</v>
      </c>
      <c r="B116" s="41">
        <f t="shared" si="1"/>
        <v>0</v>
      </c>
      <c r="C116" s="26" t="s">
        <v>120</v>
      </c>
    </row>
    <row r="117" spans="1:3" ht="29" x14ac:dyDescent="0.35">
      <c r="A117" s="37" t="s">
        <v>52</v>
      </c>
      <c r="B117" s="41">
        <f t="shared" si="1"/>
        <v>0</v>
      </c>
      <c r="C117" s="26" t="s">
        <v>120</v>
      </c>
    </row>
    <row r="118" spans="1:3" ht="29" x14ac:dyDescent="0.35">
      <c r="A118" s="37" t="s">
        <v>53</v>
      </c>
      <c r="B118" s="41">
        <f t="shared" si="1"/>
        <v>0</v>
      </c>
      <c r="C118" s="26" t="s">
        <v>120</v>
      </c>
    </row>
    <row r="119" spans="1:3" ht="29" x14ac:dyDescent="0.35">
      <c r="A119" s="37" t="s">
        <v>54</v>
      </c>
      <c r="B119" s="41">
        <f t="shared" si="1"/>
        <v>0</v>
      </c>
      <c r="C119" s="26" t="s">
        <v>120</v>
      </c>
    </row>
    <row r="120" spans="1:3" ht="29" x14ac:dyDescent="0.35">
      <c r="A120" s="16" t="s">
        <v>131</v>
      </c>
      <c r="B120" s="17">
        <f t="shared" si="1"/>
        <v>0</v>
      </c>
      <c r="C120" s="18" t="e">
        <f>B120/B46</f>
        <v>#DIV/0!</v>
      </c>
    </row>
    <row r="121" spans="1:3" ht="29" x14ac:dyDescent="0.35">
      <c r="A121" s="16" t="s">
        <v>62</v>
      </c>
      <c r="B121" s="17">
        <f>B48-B85</f>
        <v>0</v>
      </c>
      <c r="C121" s="18" t="e">
        <f>B121/B48</f>
        <v>#DIV/0!</v>
      </c>
    </row>
    <row r="122" spans="1:3" ht="29" x14ac:dyDescent="0.35">
      <c r="A122" s="107" t="s">
        <v>63</v>
      </c>
      <c r="B122" s="108"/>
      <c r="C122" s="109"/>
    </row>
    <row r="123" spans="1:3" ht="30" thickBot="1" x14ac:dyDescent="0.4">
      <c r="A123" s="19"/>
      <c r="B123" s="20" t="s">
        <v>21</v>
      </c>
      <c r="C123" s="21" t="s">
        <v>22</v>
      </c>
    </row>
    <row r="124" spans="1:3" ht="29" x14ac:dyDescent="0.35">
      <c r="A124" s="29" t="s">
        <v>114</v>
      </c>
      <c r="B124" s="60"/>
      <c r="C124" s="36" t="e">
        <f>B124/B121</f>
        <v>#DIV/0!</v>
      </c>
    </row>
    <row r="125" spans="1:3" ht="29" x14ac:dyDescent="0.35">
      <c r="A125" s="29" t="s">
        <v>112</v>
      </c>
      <c r="B125" s="60"/>
      <c r="C125" s="36" t="e">
        <f>B125/B121</f>
        <v>#DIV/0!</v>
      </c>
    </row>
    <row r="126" spans="1:3" ht="29" x14ac:dyDescent="0.35">
      <c r="A126" s="29" t="s">
        <v>11</v>
      </c>
      <c r="B126" s="60"/>
      <c r="C126" s="36" t="e">
        <f>B126/B121</f>
        <v>#DIV/0!</v>
      </c>
    </row>
    <row r="127" spans="1:3" ht="29" x14ac:dyDescent="0.35">
      <c r="A127" s="16" t="s">
        <v>113</v>
      </c>
      <c r="B127" s="17">
        <f>SUM(B124:B126)</f>
        <v>0</v>
      </c>
      <c r="C127" s="18" t="e">
        <f>B127/B121</f>
        <v>#DIV/0!</v>
      </c>
    </row>
    <row r="128" spans="1:3" ht="29" x14ac:dyDescent="0.35">
      <c r="A128" s="29" t="s">
        <v>12</v>
      </c>
      <c r="B128" s="60"/>
      <c r="C128" s="36" t="e">
        <f>B128/B121</f>
        <v>#DIV/0!</v>
      </c>
    </row>
    <row r="129" spans="1:8" ht="29" x14ac:dyDescent="0.35">
      <c r="A129" s="29" t="s">
        <v>13</v>
      </c>
      <c r="B129" s="60"/>
      <c r="C129" s="36" t="e">
        <f>B129/B121</f>
        <v>#DIV/0!</v>
      </c>
    </row>
    <row r="130" spans="1:8" ht="29" x14ac:dyDescent="0.35">
      <c r="A130" s="29" t="s">
        <v>14</v>
      </c>
      <c r="B130" s="60"/>
      <c r="C130" s="36" t="e">
        <f>B130/B121</f>
        <v>#DIV/0!</v>
      </c>
    </row>
    <row r="131" spans="1:8" ht="29" x14ac:dyDescent="0.35">
      <c r="A131" s="16" t="s">
        <v>115</v>
      </c>
      <c r="B131" s="17">
        <f>SUM(B128:B130)</f>
        <v>0</v>
      </c>
      <c r="C131" s="18" t="e">
        <f>B131/B121</f>
        <v>#DIV/0!</v>
      </c>
    </row>
    <row r="132" spans="1:8" ht="29" x14ac:dyDescent="0.35">
      <c r="A132" s="29" t="s">
        <v>15</v>
      </c>
      <c r="B132" s="60"/>
      <c r="C132" s="36" t="e">
        <f>B132/B121</f>
        <v>#DIV/0!</v>
      </c>
    </row>
    <row r="133" spans="1:8" ht="29" x14ac:dyDescent="0.35">
      <c r="A133" s="29" t="s">
        <v>16</v>
      </c>
      <c r="B133" s="60"/>
      <c r="C133" s="36" t="e">
        <f>B133/B121</f>
        <v>#DIV/0!</v>
      </c>
    </row>
    <row r="134" spans="1:8" ht="29" x14ac:dyDescent="0.35">
      <c r="A134" s="29" t="s">
        <v>64</v>
      </c>
      <c r="B134" s="60"/>
      <c r="C134" s="36" t="e">
        <f>B134/B121</f>
        <v>#DIV/0!</v>
      </c>
    </row>
    <row r="135" spans="1:8" ht="29" x14ac:dyDescent="0.35">
      <c r="A135" s="29" t="s">
        <v>60</v>
      </c>
      <c r="B135" s="60"/>
      <c r="C135" s="36" t="e">
        <f>B135/B121</f>
        <v>#DIV/0!</v>
      </c>
    </row>
    <row r="136" spans="1:8" ht="29" x14ac:dyDescent="0.35">
      <c r="A136" s="29" t="s">
        <v>17</v>
      </c>
      <c r="B136" s="60"/>
      <c r="C136" s="36" t="e">
        <f>B136/B121</f>
        <v>#DIV/0!</v>
      </c>
    </row>
    <row r="137" spans="1:8" ht="29" x14ac:dyDescent="0.35">
      <c r="A137" s="29" t="s">
        <v>65</v>
      </c>
      <c r="B137" s="60"/>
      <c r="C137" s="36" t="e">
        <f>B137/B121</f>
        <v>#DIV/0!</v>
      </c>
    </row>
    <row r="138" spans="1:8" ht="29" x14ac:dyDescent="0.35">
      <c r="A138" s="16" t="s">
        <v>66</v>
      </c>
      <c r="B138" s="17">
        <f>SUM(B127,B131,B132:B137)</f>
        <v>0</v>
      </c>
      <c r="C138" s="18" t="e">
        <f>B138/B121</f>
        <v>#DIV/0!</v>
      </c>
      <c r="D138" s="110"/>
      <c r="E138" s="110"/>
      <c r="F138" s="110"/>
      <c r="G138" s="110"/>
      <c r="H138" s="110"/>
    </row>
    <row r="139" spans="1:8" ht="29" x14ac:dyDescent="0.35">
      <c r="A139" s="107" t="s">
        <v>67</v>
      </c>
      <c r="B139" s="108"/>
      <c r="C139" s="109"/>
    </row>
    <row r="140" spans="1:8" ht="30" thickBot="1" x14ac:dyDescent="0.4">
      <c r="A140" s="19"/>
      <c r="B140" s="33" t="s">
        <v>21</v>
      </c>
      <c r="C140" s="34" t="s">
        <v>22</v>
      </c>
    </row>
    <row r="141" spans="1:8" ht="29" x14ac:dyDescent="0.35">
      <c r="A141" s="29" t="s">
        <v>68</v>
      </c>
      <c r="B141" s="60"/>
      <c r="C141" s="26" t="s">
        <v>120</v>
      </c>
    </row>
    <row r="142" spans="1:8" ht="29" x14ac:dyDescent="0.35">
      <c r="A142" s="32" t="s">
        <v>69</v>
      </c>
      <c r="B142" s="61"/>
      <c r="C142" s="31" t="s">
        <v>120</v>
      </c>
    </row>
    <row r="143" spans="1:8" ht="29" x14ac:dyDescent="0.35">
      <c r="A143" s="29" t="s">
        <v>70</v>
      </c>
      <c r="B143" s="60"/>
      <c r="C143" s="26" t="s">
        <v>120</v>
      </c>
    </row>
    <row r="144" spans="1:8" ht="29" x14ac:dyDescent="0.35">
      <c r="A144" s="16" t="s">
        <v>106</v>
      </c>
      <c r="B144" s="17">
        <f>SUM(B142:B143)</f>
        <v>0</v>
      </c>
      <c r="C144" s="18" t="e">
        <f>B144/B48</f>
        <v>#DIV/0!</v>
      </c>
    </row>
    <row r="145" spans="1:4" ht="29" x14ac:dyDescent="0.35">
      <c r="A145" s="29" t="s">
        <v>116</v>
      </c>
      <c r="B145" s="60"/>
      <c r="C145" s="26" t="s">
        <v>120</v>
      </c>
      <c r="D145" s="27"/>
    </row>
    <row r="146" spans="1:4" ht="29" x14ac:dyDescent="0.35">
      <c r="A146" s="29" t="s">
        <v>71</v>
      </c>
      <c r="B146" s="60"/>
      <c r="C146" s="26" t="s">
        <v>120</v>
      </c>
    </row>
    <row r="147" spans="1:4" ht="29" x14ac:dyDescent="0.35">
      <c r="A147" s="29" t="s">
        <v>72</v>
      </c>
      <c r="B147" s="60"/>
      <c r="C147" s="26" t="s">
        <v>120</v>
      </c>
    </row>
    <row r="148" spans="1:4" ht="29" x14ac:dyDescent="0.35">
      <c r="A148" s="29" t="s">
        <v>73</v>
      </c>
      <c r="B148" s="60"/>
      <c r="C148" s="26" t="s">
        <v>120</v>
      </c>
    </row>
    <row r="149" spans="1:4" ht="29" x14ac:dyDescent="0.35">
      <c r="A149" s="29" t="s">
        <v>74</v>
      </c>
      <c r="B149" s="60"/>
      <c r="C149" s="26" t="s">
        <v>120</v>
      </c>
    </row>
    <row r="150" spans="1:4" ht="29" x14ac:dyDescent="0.35">
      <c r="A150" s="29" t="s">
        <v>75</v>
      </c>
      <c r="B150" s="60"/>
      <c r="C150" s="26" t="s">
        <v>120</v>
      </c>
    </row>
    <row r="151" spans="1:4" ht="29" x14ac:dyDescent="0.35">
      <c r="A151" s="29" t="s">
        <v>76</v>
      </c>
      <c r="B151" s="60"/>
      <c r="C151" s="26" t="s">
        <v>120</v>
      </c>
    </row>
    <row r="152" spans="1:4" ht="29" x14ac:dyDescent="0.35">
      <c r="A152" s="29" t="s">
        <v>77</v>
      </c>
      <c r="B152" s="60"/>
      <c r="C152" s="26" t="s">
        <v>120</v>
      </c>
    </row>
    <row r="153" spans="1:4" ht="29" x14ac:dyDescent="0.35">
      <c r="A153" s="29" t="s">
        <v>78</v>
      </c>
      <c r="B153" s="60"/>
      <c r="C153" s="26" t="s">
        <v>120</v>
      </c>
    </row>
    <row r="154" spans="1:4" ht="29" x14ac:dyDescent="0.35">
      <c r="A154" s="29" t="s">
        <v>61</v>
      </c>
      <c r="B154" s="60"/>
      <c r="C154" s="26" t="s">
        <v>120</v>
      </c>
    </row>
    <row r="155" spans="1:4" ht="29" x14ac:dyDescent="0.35">
      <c r="A155" s="29" t="s">
        <v>79</v>
      </c>
      <c r="B155" s="60"/>
      <c r="C155" s="26" t="s">
        <v>120</v>
      </c>
    </row>
    <row r="156" spans="1:4" ht="29" x14ac:dyDescent="0.35">
      <c r="A156" s="29" t="s">
        <v>80</v>
      </c>
      <c r="B156" s="60"/>
      <c r="C156" s="26" t="s">
        <v>120</v>
      </c>
    </row>
    <row r="157" spans="1:4" ht="29" x14ac:dyDescent="0.35">
      <c r="A157" s="29" t="s">
        <v>81</v>
      </c>
      <c r="B157" s="60"/>
      <c r="C157" s="26" t="s">
        <v>120</v>
      </c>
    </row>
    <row r="158" spans="1:4" ht="29" x14ac:dyDescent="0.35">
      <c r="A158" s="29" t="s">
        <v>82</v>
      </c>
      <c r="B158" s="60"/>
      <c r="C158" s="26" t="s">
        <v>120</v>
      </c>
    </row>
    <row r="159" spans="1:4" ht="29" x14ac:dyDescent="0.35">
      <c r="A159" s="29" t="s">
        <v>83</v>
      </c>
      <c r="B159" s="60"/>
      <c r="C159" s="26" t="s">
        <v>120</v>
      </c>
    </row>
    <row r="160" spans="1:4" ht="29" x14ac:dyDescent="0.35">
      <c r="A160" s="16" t="s">
        <v>105</v>
      </c>
      <c r="B160" s="17">
        <f>SUM(B156:B159)</f>
        <v>0</v>
      </c>
      <c r="C160" s="18" t="e">
        <f>B160/B48</f>
        <v>#DIV/0!</v>
      </c>
    </row>
    <row r="161" spans="1:3" ht="29" x14ac:dyDescent="0.35">
      <c r="A161" s="29" t="s">
        <v>84</v>
      </c>
      <c r="B161" s="60"/>
      <c r="C161" s="26" t="s">
        <v>120</v>
      </c>
    </row>
    <row r="162" spans="1:3" ht="29" x14ac:dyDescent="0.35">
      <c r="A162" s="29" t="s">
        <v>85</v>
      </c>
      <c r="B162" s="60"/>
      <c r="C162" s="26" t="s">
        <v>120</v>
      </c>
    </row>
    <row r="163" spans="1:3" ht="29" x14ac:dyDescent="0.35">
      <c r="A163" s="29" t="s">
        <v>86</v>
      </c>
      <c r="B163" s="60"/>
      <c r="C163" s="26" t="s">
        <v>120</v>
      </c>
    </row>
    <row r="164" spans="1:3" ht="29" x14ac:dyDescent="0.35">
      <c r="A164" s="29" t="s">
        <v>60</v>
      </c>
      <c r="B164" s="60"/>
      <c r="C164" s="26" t="s">
        <v>120</v>
      </c>
    </row>
    <row r="165" spans="1:3" ht="29" x14ac:dyDescent="0.35">
      <c r="A165" s="29" t="s">
        <v>87</v>
      </c>
      <c r="B165" s="60"/>
      <c r="C165" s="26" t="s">
        <v>120</v>
      </c>
    </row>
    <row r="166" spans="1:3" ht="29" x14ac:dyDescent="0.35">
      <c r="A166" s="29" t="s">
        <v>88</v>
      </c>
      <c r="B166" s="60"/>
      <c r="C166" s="26" t="s">
        <v>120</v>
      </c>
    </row>
    <row r="167" spans="1:3" ht="29" x14ac:dyDescent="0.35">
      <c r="A167" s="29" t="s">
        <v>89</v>
      </c>
      <c r="B167" s="60"/>
      <c r="C167" s="26" t="s">
        <v>120</v>
      </c>
    </row>
    <row r="168" spans="1:3" ht="29" x14ac:dyDescent="0.35">
      <c r="A168" s="29" t="s">
        <v>90</v>
      </c>
      <c r="B168" s="60"/>
      <c r="C168" s="26" t="s">
        <v>120</v>
      </c>
    </row>
    <row r="169" spans="1:3" ht="29" x14ac:dyDescent="0.35">
      <c r="A169" s="29" t="s">
        <v>91</v>
      </c>
      <c r="B169" s="60"/>
      <c r="C169" s="26" t="s">
        <v>120</v>
      </c>
    </row>
    <row r="170" spans="1:3" ht="29" x14ac:dyDescent="0.35">
      <c r="A170" s="29" t="s">
        <v>92</v>
      </c>
      <c r="B170" s="60"/>
      <c r="C170" s="26" t="s">
        <v>120</v>
      </c>
    </row>
    <row r="171" spans="1:3" ht="29" x14ac:dyDescent="0.35">
      <c r="A171" s="29" t="s">
        <v>93</v>
      </c>
      <c r="B171" s="60"/>
      <c r="C171" s="26" t="s">
        <v>120</v>
      </c>
    </row>
    <row r="172" spans="1:3" ht="29" x14ac:dyDescent="0.35">
      <c r="A172" s="29" t="s">
        <v>94</v>
      </c>
      <c r="B172" s="60"/>
      <c r="C172" s="26" t="s">
        <v>120</v>
      </c>
    </row>
    <row r="173" spans="1:3" ht="29" x14ac:dyDescent="0.35">
      <c r="A173" s="29" t="s">
        <v>95</v>
      </c>
      <c r="B173" s="60"/>
      <c r="C173" s="26" t="s">
        <v>120</v>
      </c>
    </row>
    <row r="174" spans="1:3" ht="29" x14ac:dyDescent="0.35">
      <c r="A174" s="29" t="s">
        <v>96</v>
      </c>
      <c r="B174" s="60"/>
      <c r="C174" s="26" t="s">
        <v>120</v>
      </c>
    </row>
    <row r="175" spans="1:3" ht="29" x14ac:dyDescent="0.35">
      <c r="A175" s="29" t="s">
        <v>97</v>
      </c>
      <c r="B175" s="60"/>
      <c r="C175" s="26" t="s">
        <v>120</v>
      </c>
    </row>
    <row r="176" spans="1:3" ht="29" x14ac:dyDescent="0.35">
      <c r="A176" s="29" t="s">
        <v>98</v>
      </c>
      <c r="B176" s="60"/>
      <c r="C176" s="26" t="s">
        <v>120</v>
      </c>
    </row>
    <row r="177" spans="1:4" ht="29" x14ac:dyDescent="0.35">
      <c r="A177" s="29" t="s">
        <v>99</v>
      </c>
      <c r="B177" s="60"/>
      <c r="C177" s="26" t="s">
        <v>120</v>
      </c>
    </row>
    <row r="178" spans="1:4" ht="29" x14ac:dyDescent="0.35">
      <c r="A178" s="29" t="s">
        <v>100</v>
      </c>
      <c r="B178" s="60"/>
      <c r="C178" s="26" t="s">
        <v>120</v>
      </c>
    </row>
    <row r="179" spans="1:4" ht="29" x14ac:dyDescent="0.35">
      <c r="A179" s="29" t="s">
        <v>101</v>
      </c>
      <c r="B179" s="60"/>
      <c r="C179" s="26" t="s">
        <v>120</v>
      </c>
    </row>
    <row r="180" spans="1:4" ht="29" x14ac:dyDescent="0.35">
      <c r="A180" s="29" t="s">
        <v>102</v>
      </c>
      <c r="B180" s="62"/>
      <c r="C180" s="26" t="s">
        <v>120</v>
      </c>
      <c r="D180" s="27"/>
    </row>
    <row r="181" spans="1:4" ht="29" x14ac:dyDescent="0.35">
      <c r="A181" s="29" t="s">
        <v>103</v>
      </c>
      <c r="B181" s="60"/>
      <c r="C181" s="26" t="s">
        <v>120</v>
      </c>
      <c r="D181" s="27"/>
    </row>
    <row r="182" spans="1:4" ht="29" x14ac:dyDescent="0.35">
      <c r="A182" s="29" t="s">
        <v>118</v>
      </c>
      <c r="B182" s="60"/>
      <c r="C182" s="26" t="s">
        <v>120</v>
      </c>
      <c r="D182" s="27"/>
    </row>
    <row r="183" spans="1:4" ht="29" x14ac:dyDescent="0.35">
      <c r="A183" s="16" t="s">
        <v>117</v>
      </c>
      <c r="B183" s="17">
        <f>SUM(B180:B182)</f>
        <v>0</v>
      </c>
      <c r="C183" s="18" t="e">
        <f>B183/B48</f>
        <v>#DIV/0!</v>
      </c>
    </row>
    <row r="184" spans="1:4" ht="29" x14ac:dyDescent="0.35">
      <c r="A184" s="29" t="s">
        <v>104</v>
      </c>
      <c r="B184" s="60"/>
      <c r="C184" s="26" t="s">
        <v>120</v>
      </c>
      <c r="D184" s="27"/>
    </row>
    <row r="185" spans="1:4" ht="29" x14ac:dyDescent="0.35">
      <c r="A185" s="29" t="s">
        <v>119</v>
      </c>
      <c r="B185" s="60"/>
      <c r="C185" s="26" t="s">
        <v>120</v>
      </c>
      <c r="D185" s="28"/>
    </row>
    <row r="186" spans="1:4" ht="29" x14ac:dyDescent="0.35">
      <c r="A186" s="16" t="s">
        <v>107</v>
      </c>
      <c r="B186" s="17">
        <f>SUM(B141:B143,B145:B159,B161:B178,B179:B182,B184:B185)</f>
        <v>0</v>
      </c>
      <c r="C186" s="18" t="e">
        <f>B186/B48</f>
        <v>#DIV/0!</v>
      </c>
    </row>
    <row r="187" spans="1:4" ht="29" x14ac:dyDescent="0.35">
      <c r="A187" s="107" t="s">
        <v>108</v>
      </c>
      <c r="B187" s="108"/>
      <c r="C187" s="109"/>
    </row>
    <row r="188" spans="1:4" ht="30" thickBot="1" x14ac:dyDescent="0.4">
      <c r="A188" s="19"/>
      <c r="B188" s="20" t="s">
        <v>21</v>
      </c>
      <c r="C188" s="21" t="s">
        <v>22</v>
      </c>
    </row>
    <row r="189" spans="1:4" ht="30" thickBot="1" x14ac:dyDescent="0.4">
      <c r="A189" s="22" t="s">
        <v>109</v>
      </c>
      <c r="B189" s="23">
        <f>B121-B138-B186</f>
        <v>0</v>
      </c>
      <c r="C189" s="24" t="e">
        <f>B189/B48</f>
        <v>#DIV/0!</v>
      </c>
    </row>
  </sheetData>
  <sheetProtection algorithmName="SHA-512" hashValue="WXIY2lX0i84t8wYPidBkjZYPYqHAwsT0vjtvm5J0GwJf3J7ZAQPesdHjWNlpsc042I/92c4z8yoQqS32D3spDw==" saltValue="iewxGV6gSxKiERaGl8CA/A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88EE6821-26D3-4241-A920-85B754A5A90C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DCBCB501-1DAE-E843-9579-BCDE1F635EE7}">
      <formula1>0</formula1>
    </dataValidation>
    <dataValidation type="decimal" operator="lessThanOrEqual" allowBlank="1" showInputMessage="1" showErrorMessage="1" errorTitle="Rebate Error" sqref="B181" xr:uid="{89C86A8F-942C-FA45-A3BB-149B3E8C39BC}">
      <formula1>0</formula1>
    </dataValidation>
    <dataValidation type="decimal" operator="lessThanOrEqual" allowBlank="1" showInputMessage="1" showErrorMessage="1" errorTitle="Other Discounts Allowed Error" sqref="B43" xr:uid="{CC2E91BE-F97B-0F4B-9BCB-FDFFCF07B663}">
      <formula1>0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CC74-85F5-4749-BE7E-3F21DA5E8409}">
  <dimension ref="A1:D22"/>
  <sheetViews>
    <sheetView workbookViewId="0"/>
  </sheetViews>
  <sheetFormatPr baseColWidth="10" defaultRowHeight="16" x14ac:dyDescent="0.2"/>
  <cols>
    <col min="1" max="2" width="11.33203125" bestFit="1" customWidth="1"/>
    <col min="3" max="3" width="11.33203125" style="78" bestFit="1" customWidth="1"/>
    <col min="4" max="4" width="11.33203125" bestFit="1" customWidth="1"/>
  </cols>
  <sheetData>
    <row r="1" spans="1:4" x14ac:dyDescent="0.2">
      <c r="A1" s="15" t="s">
        <v>259</v>
      </c>
      <c r="B1" s="15" t="s">
        <v>260</v>
      </c>
      <c r="C1" s="77" t="s">
        <v>261</v>
      </c>
      <c r="D1" s="15" t="s">
        <v>262</v>
      </c>
    </row>
    <row r="2" spans="1:4" x14ac:dyDescent="0.2">
      <c r="A2" s="14" t="s">
        <v>144</v>
      </c>
      <c r="B2" s="14" t="s">
        <v>157</v>
      </c>
      <c r="C2" s="68" t="s">
        <v>263</v>
      </c>
      <c r="D2" s="14" t="s">
        <v>278</v>
      </c>
    </row>
    <row r="3" spans="1:4" x14ac:dyDescent="0.2">
      <c r="A3" s="14" t="s">
        <v>145</v>
      </c>
      <c r="B3" s="14" t="s">
        <v>158</v>
      </c>
      <c r="C3" s="68" t="s">
        <v>264</v>
      </c>
      <c r="D3" s="14" t="s">
        <v>170</v>
      </c>
    </row>
    <row r="4" spans="1:4" x14ac:dyDescent="0.2">
      <c r="A4" s="14" t="s">
        <v>146</v>
      </c>
      <c r="B4" s="14" t="s">
        <v>159</v>
      </c>
      <c r="C4" s="68" t="s">
        <v>265</v>
      </c>
      <c r="D4" s="14" t="s">
        <v>159</v>
      </c>
    </row>
    <row r="5" spans="1:4" x14ac:dyDescent="0.2">
      <c r="A5" s="14" t="s">
        <v>276</v>
      </c>
      <c r="B5" s="14" t="s">
        <v>273</v>
      </c>
      <c r="C5" s="80" t="s">
        <v>280</v>
      </c>
      <c r="D5" s="14" t="s">
        <v>171</v>
      </c>
    </row>
    <row r="6" spans="1:4" x14ac:dyDescent="0.2">
      <c r="A6" s="14" t="s">
        <v>147</v>
      </c>
      <c r="B6" s="14" t="s">
        <v>160</v>
      </c>
      <c r="C6" s="68" t="s">
        <v>266</v>
      </c>
      <c r="D6" s="14" t="s">
        <v>172</v>
      </c>
    </row>
    <row r="7" spans="1:4" x14ac:dyDescent="0.2">
      <c r="A7" s="14" t="s">
        <v>148</v>
      </c>
      <c r="B7" s="14" t="s">
        <v>161</v>
      </c>
      <c r="C7" s="68" t="s">
        <v>267</v>
      </c>
      <c r="D7" s="14" t="s">
        <v>173</v>
      </c>
    </row>
    <row r="8" spans="1:4" x14ac:dyDescent="0.2">
      <c r="A8" s="14" t="s">
        <v>149</v>
      </c>
      <c r="B8" s="14" t="s">
        <v>162</v>
      </c>
      <c r="C8" s="68" t="s">
        <v>268</v>
      </c>
      <c r="D8" s="14" t="s">
        <v>174</v>
      </c>
    </row>
    <row r="9" spans="1:4" x14ac:dyDescent="0.2">
      <c r="A9" s="14" t="s">
        <v>150</v>
      </c>
      <c r="B9" s="14" t="s">
        <v>163</v>
      </c>
      <c r="C9" s="68" t="s">
        <v>269</v>
      </c>
      <c r="D9" s="14" t="s">
        <v>175</v>
      </c>
    </row>
    <row r="10" spans="1:4" x14ac:dyDescent="0.2">
      <c r="A10" s="14" t="s">
        <v>151</v>
      </c>
      <c r="B10" s="14" t="s">
        <v>164</v>
      </c>
      <c r="C10" s="68">
        <v>11</v>
      </c>
      <c r="D10" s="14" t="s">
        <v>176</v>
      </c>
    </row>
    <row r="11" spans="1:4" x14ac:dyDescent="0.2">
      <c r="A11" s="14" t="s">
        <v>152</v>
      </c>
      <c r="B11" s="14" t="s">
        <v>165</v>
      </c>
      <c r="C11" s="68">
        <v>12</v>
      </c>
      <c r="D11" s="14" t="s">
        <v>177</v>
      </c>
    </row>
    <row r="12" spans="1:4" x14ac:dyDescent="0.2">
      <c r="A12" s="14" t="s">
        <v>279</v>
      </c>
      <c r="B12" s="14" t="s">
        <v>166</v>
      </c>
      <c r="C12" s="68">
        <v>14</v>
      </c>
      <c r="D12" s="14" t="s">
        <v>178</v>
      </c>
    </row>
    <row r="13" spans="1:4" x14ac:dyDescent="0.2">
      <c r="A13" s="14" t="s">
        <v>153</v>
      </c>
      <c r="B13" s="14" t="s">
        <v>167</v>
      </c>
      <c r="C13" s="68">
        <v>15</v>
      </c>
      <c r="D13" s="14" t="s">
        <v>179</v>
      </c>
    </row>
    <row r="14" spans="1:4" x14ac:dyDescent="0.2">
      <c r="A14" s="14" t="s">
        <v>154</v>
      </c>
      <c r="B14" s="14" t="s">
        <v>168</v>
      </c>
      <c r="C14" s="68">
        <v>16</v>
      </c>
      <c r="D14" s="14" t="s">
        <v>180</v>
      </c>
    </row>
    <row r="15" spans="1:4" x14ac:dyDescent="0.2">
      <c r="A15" s="14" t="s">
        <v>155</v>
      </c>
      <c r="B15" s="14" t="s">
        <v>169</v>
      </c>
      <c r="C15" s="68">
        <v>17</v>
      </c>
      <c r="D15" s="14" t="s">
        <v>277</v>
      </c>
    </row>
    <row r="16" spans="1:4" x14ac:dyDescent="0.2">
      <c r="A16" s="14" t="s">
        <v>274</v>
      </c>
      <c r="B16" s="14" t="s">
        <v>272</v>
      </c>
      <c r="C16" s="68">
        <v>18</v>
      </c>
      <c r="D16" s="14" t="s">
        <v>181</v>
      </c>
    </row>
    <row r="17" spans="1:4" x14ac:dyDescent="0.2">
      <c r="A17" s="14" t="s">
        <v>156</v>
      </c>
      <c r="B17" s="14" t="s">
        <v>275</v>
      </c>
      <c r="C17" s="68">
        <v>20</v>
      </c>
      <c r="D17" s="14" t="s">
        <v>182</v>
      </c>
    </row>
    <row r="18" spans="1:4" x14ac:dyDescent="0.2">
      <c r="A18" s="14" t="s">
        <v>270</v>
      </c>
      <c r="B18" s="14" t="s">
        <v>270</v>
      </c>
      <c r="C18" s="68">
        <v>23</v>
      </c>
      <c r="D18" s="14" t="s">
        <v>183</v>
      </c>
    </row>
    <row r="19" spans="1:4" x14ac:dyDescent="0.2">
      <c r="A19" s="14" t="s">
        <v>271</v>
      </c>
      <c r="B19" s="14" t="s">
        <v>271</v>
      </c>
      <c r="C19" s="68">
        <v>23</v>
      </c>
      <c r="D19" s="14" t="s">
        <v>184</v>
      </c>
    </row>
    <row r="20" spans="1:4" x14ac:dyDescent="0.2">
      <c r="B20" s="14"/>
      <c r="C20" s="68">
        <v>24</v>
      </c>
      <c r="D20" s="14" t="s">
        <v>185</v>
      </c>
    </row>
    <row r="21" spans="1:4" x14ac:dyDescent="0.2">
      <c r="A21" s="14"/>
      <c r="C21" s="68" t="s">
        <v>270</v>
      </c>
      <c r="D21" s="14" t="s">
        <v>186</v>
      </c>
    </row>
    <row r="22" spans="1:4" x14ac:dyDescent="0.2">
      <c r="C22" s="68" t="s">
        <v>271</v>
      </c>
      <c r="D22" s="14" t="s">
        <v>270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36644-22D9-E14B-9EE4-0AD1170639C0}">
  <dimension ref="A1:DR2"/>
  <sheetViews>
    <sheetView workbookViewId="0">
      <selection activeCell="C2" sqref="C2"/>
    </sheetView>
  </sheetViews>
  <sheetFormatPr baseColWidth="10" defaultRowHeight="16" x14ac:dyDescent="0.2"/>
  <cols>
    <col min="1" max="1" width="10.83203125" style="69"/>
    <col min="2" max="2" width="10.83203125" style="71" customWidth="1"/>
    <col min="3" max="3" width="10.83203125" style="69" customWidth="1"/>
    <col min="4" max="4" width="13.83203125" style="69" customWidth="1"/>
    <col min="5" max="5" width="29.6640625" style="74" customWidth="1"/>
    <col min="6" max="6" width="18.1640625" style="74" customWidth="1"/>
    <col min="7" max="7" width="21.5" style="74" customWidth="1"/>
    <col min="8" max="8" width="13.6640625" style="74" customWidth="1"/>
    <col min="9" max="9" width="20.1640625" style="74" customWidth="1"/>
    <col min="10" max="10" width="19.83203125" style="74" customWidth="1"/>
    <col min="11" max="11" width="24.83203125" style="74" customWidth="1"/>
    <col min="12" max="12" width="24" style="74" customWidth="1"/>
    <col min="13" max="13" width="26" style="74" customWidth="1"/>
    <col min="14" max="14" width="22.6640625" style="74" customWidth="1"/>
    <col min="15" max="15" width="19.83203125" style="74" customWidth="1"/>
    <col min="16" max="16" width="28.5" style="74" customWidth="1"/>
    <col min="17" max="17" width="32" style="74" customWidth="1"/>
    <col min="18" max="18" width="22.6640625" style="74" customWidth="1"/>
    <col min="19" max="20" width="20.83203125" style="74" customWidth="1"/>
    <col min="21" max="21" width="18.6640625" style="74" customWidth="1"/>
    <col min="22" max="22" width="31.6640625" style="74" customWidth="1"/>
    <col min="23" max="23" width="32.5" style="74" customWidth="1"/>
    <col min="24" max="24" width="26.5" style="74" customWidth="1"/>
    <col min="25" max="25" width="27.33203125" style="74" customWidth="1"/>
    <col min="26" max="26" width="28.83203125" style="74" customWidth="1"/>
    <col min="27" max="27" width="32.5" style="74" customWidth="1"/>
    <col min="28" max="28" width="22.1640625" style="74" customWidth="1"/>
    <col min="29" max="29" width="26.83203125" style="74" customWidth="1"/>
    <col min="30" max="30" width="19.1640625" style="74" customWidth="1"/>
    <col min="31" max="31" width="34.1640625" style="74" customWidth="1"/>
    <col min="32" max="32" width="29.33203125" style="74" customWidth="1"/>
    <col min="33" max="33" width="23" style="74" customWidth="1"/>
    <col min="34" max="34" width="28.5" style="74" customWidth="1"/>
    <col min="35" max="35" width="25.33203125" style="74" customWidth="1"/>
    <col min="36" max="36" width="29.5" style="74" customWidth="1"/>
    <col min="37" max="37" width="33.6640625" style="74" customWidth="1"/>
    <col min="38" max="38" width="23.1640625" style="74" customWidth="1"/>
    <col min="39" max="39" width="26.33203125" style="74" customWidth="1"/>
    <col min="40" max="40" width="25.5" style="74" customWidth="1"/>
    <col min="41" max="41" width="24.6640625" style="74" customWidth="1"/>
    <col min="42" max="42" width="26.6640625" style="74" customWidth="1"/>
    <col min="43" max="43" width="23.33203125" style="74" customWidth="1"/>
    <col min="44" max="44" width="20.5" style="74" customWidth="1"/>
    <col min="45" max="45" width="29.1640625" style="74" customWidth="1"/>
    <col min="46" max="46" width="32.6640625" style="74" customWidth="1"/>
    <col min="47" max="47" width="23.33203125" style="74" customWidth="1"/>
    <col min="48" max="49" width="21.5" style="74" customWidth="1"/>
    <col min="50" max="50" width="12.1640625" style="74" customWidth="1"/>
    <col min="51" max="51" width="32.33203125" style="74" customWidth="1"/>
    <col min="52" max="52" width="33.1640625" style="74" customWidth="1"/>
    <col min="53" max="53" width="27.1640625" style="74" customWidth="1"/>
    <col min="54" max="54" width="28" style="74" customWidth="1"/>
    <col min="55" max="55" width="29.5" style="74" customWidth="1"/>
    <col min="56" max="56" width="33.1640625" style="74" customWidth="1"/>
    <col min="57" max="57" width="22.83203125" style="74" customWidth="1"/>
    <col min="58" max="58" width="27.5" style="74" customWidth="1"/>
    <col min="59" max="59" width="19.83203125" style="74" customWidth="1"/>
    <col min="60" max="60" width="34.83203125" style="74" customWidth="1"/>
    <col min="61" max="61" width="30" style="74" customWidth="1"/>
    <col min="62" max="62" width="23.6640625" style="74" customWidth="1"/>
    <col min="63" max="63" width="29.1640625" style="74" customWidth="1"/>
    <col min="64" max="64" width="26" style="74" customWidth="1"/>
    <col min="65" max="65" width="30.1640625" style="74" customWidth="1"/>
    <col min="66" max="66" width="34.33203125" style="74" customWidth="1"/>
    <col min="67" max="67" width="23.83203125" style="74" customWidth="1"/>
    <col min="68" max="68" width="27" style="74" customWidth="1"/>
    <col min="69" max="69" width="33.5" style="74" customWidth="1"/>
    <col min="70" max="70" width="24" style="74" customWidth="1"/>
    <col min="71" max="71" width="16" style="74" customWidth="1"/>
    <col min="72" max="72" width="20" style="74" customWidth="1"/>
    <col min="73" max="73" width="21.83203125" style="74" customWidth="1"/>
    <col min="74" max="74" width="18.1640625" style="74" customWidth="1"/>
    <col min="75" max="75" width="10.83203125" style="74" customWidth="1"/>
    <col min="76" max="76" width="16.1640625" style="74" customWidth="1"/>
    <col min="77" max="77" width="14" style="74" customWidth="1"/>
    <col min="78" max="78" width="16.83203125" style="74" customWidth="1"/>
    <col min="79" max="79" width="13" style="74" customWidth="1"/>
    <col min="80" max="80" width="16.33203125" style="74" customWidth="1"/>
    <col min="81" max="81" width="14.5" style="74" customWidth="1"/>
    <col min="82" max="82" width="27.33203125" style="74" customWidth="1"/>
    <col min="83" max="83" width="23" style="74" customWidth="1"/>
    <col min="84" max="84" width="31.6640625" style="74" customWidth="1"/>
    <col min="85" max="85" width="12.1640625" style="74" customWidth="1"/>
    <col min="86" max="86" width="16.6640625" style="74" customWidth="1"/>
    <col min="87" max="87" width="20" style="74" customWidth="1"/>
    <col min="88" max="88" width="31" style="74" customWidth="1"/>
    <col min="89" max="89" width="18.83203125" style="74" customWidth="1"/>
    <col min="90" max="90" width="18.33203125" style="74" customWidth="1"/>
    <col min="91" max="91" width="23.6640625" style="74" customWidth="1"/>
    <col min="92" max="92" width="20.6640625" style="74" customWidth="1"/>
    <col min="93" max="93" width="10.83203125" style="74" customWidth="1"/>
    <col min="94" max="94" width="24.1640625" style="74" customWidth="1"/>
    <col min="95" max="95" width="22.1640625" style="74" customWidth="1"/>
    <col min="96" max="96" width="21.1640625" style="74" customWidth="1"/>
    <col min="97" max="97" width="18.1640625" style="74" customWidth="1"/>
    <col min="98" max="98" width="25.1640625" style="74" customWidth="1"/>
    <col min="99" max="99" width="21.83203125" style="74" customWidth="1"/>
    <col min="100" max="100" width="30" style="74" customWidth="1"/>
    <col min="101" max="101" width="11" style="74" customWidth="1"/>
    <col min="102" max="102" width="18" style="74" customWidth="1"/>
    <col min="103" max="103" width="17.33203125" style="74" customWidth="1"/>
    <col min="104" max="105" width="24.6640625" style="74" customWidth="1"/>
    <col min="106" max="106" width="8" style="74" customWidth="1"/>
    <col min="107" max="107" width="25.1640625" style="74" customWidth="1"/>
    <col min="108" max="108" width="20.6640625" style="74" customWidth="1"/>
    <col min="109" max="109" width="26" style="74" customWidth="1"/>
    <col min="110" max="110" width="10.83203125" style="74" customWidth="1"/>
    <col min="111" max="111" width="12" style="74" customWidth="1"/>
    <col min="112" max="112" width="10.83203125" style="74" customWidth="1"/>
    <col min="113" max="113" width="21.5" style="74" customWidth="1"/>
    <col min="114" max="114" width="24.1640625" style="74" customWidth="1"/>
    <col min="115" max="115" width="20.6640625" style="74" customWidth="1"/>
    <col min="116" max="116" width="27.1640625" style="74" customWidth="1"/>
    <col min="117" max="117" width="19.6640625" style="74" customWidth="1"/>
    <col min="118" max="118" width="15.1640625" style="74" customWidth="1"/>
    <col min="119" max="119" width="15.5" style="74" customWidth="1"/>
    <col min="120" max="120" width="16.83203125" style="74" customWidth="1"/>
    <col min="121" max="121" width="16.5" style="74" customWidth="1"/>
    <col min="122" max="122" width="17.1640625" style="74" customWidth="1"/>
    <col min="123" max="16384" width="10.83203125" style="3"/>
  </cols>
  <sheetData>
    <row r="1" spans="1:122" x14ac:dyDescent="0.2">
      <c r="A1" s="68" t="s">
        <v>252</v>
      </c>
      <c r="B1" s="70" t="s">
        <v>253</v>
      </c>
      <c r="C1" s="68" t="s">
        <v>258</v>
      </c>
      <c r="D1" s="68" t="s">
        <v>254</v>
      </c>
      <c r="E1" s="72" t="s">
        <v>255</v>
      </c>
      <c r="F1" s="72" t="s">
        <v>23</v>
      </c>
      <c r="G1" s="72" t="s">
        <v>24</v>
      </c>
      <c r="H1" s="72" t="s">
        <v>8</v>
      </c>
      <c r="I1" s="72" t="s">
        <v>9</v>
      </c>
      <c r="J1" s="72" t="s">
        <v>10</v>
      </c>
      <c r="K1" s="73" t="s">
        <v>188</v>
      </c>
      <c r="L1" s="73" t="s">
        <v>189</v>
      </c>
      <c r="M1" s="73" t="s">
        <v>190</v>
      </c>
      <c r="N1" s="73" t="s">
        <v>191</v>
      </c>
      <c r="O1" s="73" t="s">
        <v>192</v>
      </c>
      <c r="P1" s="73" t="s">
        <v>193</v>
      </c>
      <c r="Q1" s="73" t="s">
        <v>194</v>
      </c>
      <c r="R1" s="73" t="s">
        <v>195</v>
      </c>
      <c r="S1" s="73" t="s">
        <v>196</v>
      </c>
      <c r="T1" s="73" t="s">
        <v>197</v>
      </c>
      <c r="U1" s="73" t="s">
        <v>250</v>
      </c>
      <c r="V1" s="73" t="s">
        <v>198</v>
      </c>
      <c r="W1" s="73" t="s">
        <v>199</v>
      </c>
      <c r="X1" s="73" t="s">
        <v>200</v>
      </c>
      <c r="Y1" s="73" t="s">
        <v>201</v>
      </c>
      <c r="Z1" s="73" t="s">
        <v>202</v>
      </c>
      <c r="AA1" s="73" t="s">
        <v>203</v>
      </c>
      <c r="AB1" s="73" t="s">
        <v>204</v>
      </c>
      <c r="AC1" s="73" t="s">
        <v>205</v>
      </c>
      <c r="AD1" s="73" t="s">
        <v>206</v>
      </c>
      <c r="AE1" s="73" t="s">
        <v>207</v>
      </c>
      <c r="AF1" s="73" t="s">
        <v>208</v>
      </c>
      <c r="AG1" s="73" t="s">
        <v>209</v>
      </c>
      <c r="AH1" s="73" t="s">
        <v>210</v>
      </c>
      <c r="AI1" s="73" t="s">
        <v>211</v>
      </c>
      <c r="AJ1" s="73" t="s">
        <v>212</v>
      </c>
      <c r="AK1" s="73" t="s">
        <v>213</v>
      </c>
      <c r="AL1" s="73" t="s">
        <v>214</v>
      </c>
      <c r="AM1" s="73" t="s">
        <v>215</v>
      </c>
      <c r="AN1" s="72" t="s">
        <v>216</v>
      </c>
      <c r="AO1" s="72" t="s">
        <v>217</v>
      </c>
      <c r="AP1" s="72" t="s">
        <v>218</v>
      </c>
      <c r="AQ1" s="72" t="s">
        <v>219</v>
      </c>
      <c r="AR1" s="72" t="s">
        <v>220</v>
      </c>
      <c r="AS1" s="72" t="s">
        <v>221</v>
      </c>
      <c r="AT1" s="72" t="s">
        <v>222</v>
      </c>
      <c r="AU1" s="72" t="s">
        <v>223</v>
      </c>
      <c r="AV1" s="72" t="s">
        <v>224</v>
      </c>
      <c r="AW1" s="72" t="s">
        <v>225</v>
      </c>
      <c r="AX1" s="72" t="s">
        <v>251</v>
      </c>
      <c r="AY1" s="72" t="s">
        <v>226</v>
      </c>
      <c r="AZ1" s="72" t="s">
        <v>227</v>
      </c>
      <c r="BA1" s="72" t="s">
        <v>228</v>
      </c>
      <c r="BB1" s="72" t="s">
        <v>229</v>
      </c>
      <c r="BC1" s="72" t="s">
        <v>230</v>
      </c>
      <c r="BD1" s="72" t="s">
        <v>231</v>
      </c>
      <c r="BE1" s="72" t="s">
        <v>232</v>
      </c>
      <c r="BF1" s="72" t="s">
        <v>233</v>
      </c>
      <c r="BG1" s="72" t="s">
        <v>234</v>
      </c>
      <c r="BH1" s="72" t="s">
        <v>235</v>
      </c>
      <c r="BI1" s="72" t="s">
        <v>236</v>
      </c>
      <c r="BJ1" s="72" t="s">
        <v>237</v>
      </c>
      <c r="BK1" s="72" t="s">
        <v>238</v>
      </c>
      <c r="BL1" s="72" t="s">
        <v>239</v>
      </c>
      <c r="BM1" s="72" t="s">
        <v>240</v>
      </c>
      <c r="BN1" s="72" t="s">
        <v>241</v>
      </c>
      <c r="BO1" s="72" t="s">
        <v>242</v>
      </c>
      <c r="BP1" s="72" t="s">
        <v>243</v>
      </c>
      <c r="BQ1" s="72" t="s">
        <v>114</v>
      </c>
      <c r="BR1" s="72" t="s">
        <v>112</v>
      </c>
      <c r="BS1" s="72" t="s">
        <v>11</v>
      </c>
      <c r="BT1" s="72" t="s">
        <v>12</v>
      </c>
      <c r="BU1" s="72" t="s">
        <v>13</v>
      </c>
      <c r="BV1" s="72" t="s">
        <v>14</v>
      </c>
      <c r="BW1" s="72" t="s">
        <v>15</v>
      </c>
      <c r="BX1" s="72" t="s">
        <v>16</v>
      </c>
      <c r="BY1" s="72" t="s">
        <v>64</v>
      </c>
      <c r="BZ1" s="72" t="s">
        <v>257</v>
      </c>
      <c r="CA1" s="72" t="s">
        <v>17</v>
      </c>
      <c r="CB1" s="72" t="s">
        <v>65</v>
      </c>
      <c r="CC1" s="72" t="s">
        <v>68</v>
      </c>
      <c r="CD1" s="72" t="s">
        <v>69</v>
      </c>
      <c r="CE1" s="72" t="s">
        <v>70</v>
      </c>
      <c r="CF1" s="72" t="s">
        <v>116</v>
      </c>
      <c r="CG1" s="72" t="s">
        <v>71</v>
      </c>
      <c r="CH1" s="72" t="s">
        <v>72</v>
      </c>
      <c r="CI1" s="72" t="s">
        <v>73</v>
      </c>
      <c r="CJ1" s="72" t="s">
        <v>74</v>
      </c>
      <c r="CK1" s="72" t="s">
        <v>75</v>
      </c>
      <c r="CL1" s="72" t="s">
        <v>76</v>
      </c>
      <c r="CM1" s="72" t="s">
        <v>77</v>
      </c>
      <c r="CN1" s="72" t="s">
        <v>78</v>
      </c>
      <c r="CO1" s="72" t="s">
        <v>61</v>
      </c>
      <c r="CP1" s="72" t="s">
        <v>79</v>
      </c>
      <c r="CQ1" s="72" t="s">
        <v>80</v>
      </c>
      <c r="CR1" s="72" t="s">
        <v>81</v>
      </c>
      <c r="CS1" s="72" t="s">
        <v>82</v>
      </c>
      <c r="CT1" s="72" t="s">
        <v>83</v>
      </c>
      <c r="CU1" s="72" t="s">
        <v>84</v>
      </c>
      <c r="CV1" s="72" t="s">
        <v>85</v>
      </c>
      <c r="CW1" s="72" t="s">
        <v>86</v>
      </c>
      <c r="CX1" s="72" t="s">
        <v>256</v>
      </c>
      <c r="CY1" s="72" t="s">
        <v>87</v>
      </c>
      <c r="CZ1" s="72" t="s">
        <v>88</v>
      </c>
      <c r="DA1" s="72" t="s">
        <v>89</v>
      </c>
      <c r="DB1" s="72" t="s">
        <v>90</v>
      </c>
      <c r="DC1" s="72" t="s">
        <v>91</v>
      </c>
      <c r="DD1" s="72" t="s">
        <v>92</v>
      </c>
      <c r="DE1" s="72" t="s">
        <v>93</v>
      </c>
      <c r="DF1" s="72" t="s">
        <v>94</v>
      </c>
      <c r="DG1" s="72" t="s">
        <v>95</v>
      </c>
      <c r="DH1" s="72" t="s">
        <v>96</v>
      </c>
      <c r="DI1" s="72" t="s">
        <v>97</v>
      </c>
      <c r="DJ1" s="72" t="s">
        <v>98</v>
      </c>
      <c r="DK1" s="72" t="s">
        <v>99</v>
      </c>
      <c r="DL1" s="72" t="s">
        <v>100</v>
      </c>
      <c r="DM1" s="72" t="s">
        <v>101</v>
      </c>
      <c r="DN1" s="72" t="s">
        <v>102</v>
      </c>
      <c r="DO1" s="72" t="s">
        <v>103</v>
      </c>
      <c r="DP1" s="72" t="s">
        <v>118</v>
      </c>
      <c r="DQ1" s="72" t="s">
        <v>104</v>
      </c>
      <c r="DR1" s="72" t="s">
        <v>119</v>
      </c>
    </row>
    <row r="2" spans="1:122" x14ac:dyDescent="0.2">
      <c r="A2" s="68">
        <f>'Company Totals'!B5</f>
        <v>0</v>
      </c>
      <c r="B2" s="70">
        <f>'Company Totals'!B6</f>
        <v>0</v>
      </c>
      <c r="C2" s="68">
        <f>'Company Totals'!B7</f>
        <v>0</v>
      </c>
      <c r="D2" s="68">
        <f>'Company Totals'!B8</f>
        <v>0</v>
      </c>
      <c r="E2" s="72">
        <f>'Company Totals'!B9</f>
        <v>0</v>
      </c>
      <c r="F2" s="72">
        <f>'Company Totals'!B12</f>
        <v>0</v>
      </c>
      <c r="G2" s="72">
        <f>'Company Totals'!B13</f>
        <v>0</v>
      </c>
      <c r="H2" s="72">
        <f>'Company Totals'!B14</f>
        <v>0</v>
      </c>
      <c r="I2" s="72">
        <f>'Company Totals'!B15</f>
        <v>0</v>
      </c>
      <c r="J2" s="72">
        <f>'Company Totals'!B16</f>
        <v>0</v>
      </c>
      <c r="K2" s="72">
        <f>'Company Totals'!B19</f>
        <v>0</v>
      </c>
      <c r="L2" s="72">
        <f>'Company Totals'!B20</f>
        <v>0</v>
      </c>
      <c r="M2" s="72">
        <f>'Company Totals'!B21</f>
        <v>0</v>
      </c>
      <c r="N2" s="72">
        <f>'Company Totals'!B22</f>
        <v>0</v>
      </c>
      <c r="O2" s="72">
        <f>'Company Totals'!B23</f>
        <v>0</v>
      </c>
      <c r="P2" s="72">
        <f>'Company Totals'!B24</f>
        <v>0</v>
      </c>
      <c r="Q2" s="72">
        <f>'Company Totals'!B25</f>
        <v>0</v>
      </c>
      <c r="R2" s="72">
        <f>'Company Totals'!B26</f>
        <v>0</v>
      </c>
      <c r="S2" s="72">
        <f>'Company Totals'!B27</f>
        <v>0</v>
      </c>
      <c r="T2" s="72">
        <f>'Company Totals'!B28</f>
        <v>0</v>
      </c>
      <c r="U2" s="72">
        <f>'Company Totals'!B30</f>
        <v>0</v>
      </c>
      <c r="V2" s="72">
        <f>'Company Totals'!B32</f>
        <v>0</v>
      </c>
      <c r="W2" s="72">
        <f>'Company Totals'!B33</f>
        <v>0</v>
      </c>
      <c r="X2" s="72">
        <f>'Company Totals'!B34</f>
        <v>0</v>
      </c>
      <c r="Y2" s="72">
        <f>'Company Totals'!B35</f>
        <v>0</v>
      </c>
      <c r="Z2" s="72">
        <f>'Company Totals'!B36</f>
        <v>0</v>
      </c>
      <c r="AA2" s="72">
        <f>'Company Totals'!B37</f>
        <v>0</v>
      </c>
      <c r="AB2" s="72">
        <f>'Company Totals'!B38</f>
        <v>0</v>
      </c>
      <c r="AC2" s="72">
        <f>'Company Totals'!B40</f>
        <v>0</v>
      </c>
      <c r="AD2" s="72">
        <f>'Company Totals'!B41</f>
        <v>0</v>
      </c>
      <c r="AE2" s="72">
        <f>'Company Totals'!B43</f>
        <v>0</v>
      </c>
      <c r="AF2" s="72">
        <f>'Company Totals'!B44</f>
        <v>0</v>
      </c>
      <c r="AG2" s="72">
        <f>'Company Totals'!B45</f>
        <v>0</v>
      </c>
      <c r="AH2" s="72">
        <f>'Company Totals'!B46</f>
        <v>0</v>
      </c>
      <c r="AI2" s="72">
        <f>'Company Totals'!B47</f>
        <v>0</v>
      </c>
      <c r="AJ2" s="72">
        <f>'Company Totals'!B48</f>
        <v>0</v>
      </c>
      <c r="AK2" s="72">
        <f>'Company Totals'!B49</f>
        <v>0</v>
      </c>
      <c r="AL2" s="72">
        <f>'Company Totals'!B50</f>
        <v>0</v>
      </c>
      <c r="AM2" s="72">
        <f>'Company Totals'!B51</f>
        <v>0</v>
      </c>
      <c r="AN2" s="72">
        <f>'Company Totals'!B57</f>
        <v>0</v>
      </c>
      <c r="AO2" s="72">
        <f>'Company Totals'!B58</f>
        <v>0</v>
      </c>
      <c r="AP2" s="72">
        <f>'Company Totals'!B59</f>
        <v>0</v>
      </c>
      <c r="AQ2" s="72">
        <f>'Company Totals'!B60</f>
        <v>0</v>
      </c>
      <c r="AR2" s="72">
        <f>'Company Totals'!B61</f>
        <v>0</v>
      </c>
      <c r="AS2" s="72">
        <f>'Company Totals'!B62</f>
        <v>0</v>
      </c>
      <c r="AT2" s="72">
        <f>'Company Totals'!B63</f>
        <v>0</v>
      </c>
      <c r="AU2" s="72">
        <f>'Company Totals'!B64</f>
        <v>0</v>
      </c>
      <c r="AV2" s="72">
        <f>'Company Totals'!B65</f>
        <v>0</v>
      </c>
      <c r="AW2" s="72">
        <f>'Company Totals'!B66</f>
        <v>0</v>
      </c>
      <c r="AX2" s="72">
        <f>'Company Totals'!B68</f>
        <v>0</v>
      </c>
      <c r="AY2" s="72">
        <f>'Company Totals'!B70</f>
        <v>0</v>
      </c>
      <c r="AZ2" s="72">
        <f>'Company Totals'!B71</f>
        <v>0</v>
      </c>
      <c r="BA2" s="72">
        <f>'Company Totals'!B72</f>
        <v>0</v>
      </c>
      <c r="BB2" s="72">
        <f>'Company Totals'!B73</f>
        <v>0</v>
      </c>
      <c r="BC2" s="72">
        <f>'Company Totals'!B74</f>
        <v>0</v>
      </c>
      <c r="BD2" s="72">
        <f>'Company Totals'!B75</f>
        <v>0</v>
      </c>
      <c r="BE2" s="72">
        <f>'Company Totals'!B76</f>
        <v>0</v>
      </c>
      <c r="BF2" s="72">
        <f>'Company Totals'!B78</f>
        <v>0</v>
      </c>
      <c r="BG2" s="72">
        <f>'Company Totals'!B79</f>
        <v>0</v>
      </c>
      <c r="BH2" s="72">
        <f>'Company Totals'!B81</f>
        <v>0</v>
      </c>
      <c r="BI2" s="72">
        <f>'Company Totals'!B82</f>
        <v>0</v>
      </c>
      <c r="BJ2" s="72">
        <f>'Company Totals'!B83</f>
        <v>0</v>
      </c>
      <c r="BK2" s="72">
        <f>'Company Totals'!B84</f>
        <v>0</v>
      </c>
      <c r="BL2" s="72">
        <f>'Company Totals'!B85</f>
        <v>0</v>
      </c>
      <c r="BM2" s="72">
        <f>'Company Totals'!B86</f>
        <v>0</v>
      </c>
      <c r="BN2" s="72">
        <f>'Company Totals'!B87</f>
        <v>0</v>
      </c>
      <c r="BO2" s="72">
        <f>'Company Totals'!B88</f>
        <v>0</v>
      </c>
      <c r="BP2" s="72">
        <f>'Company Totals'!B89</f>
        <v>0</v>
      </c>
      <c r="BQ2" s="72">
        <f>'Company Totals'!B130</f>
        <v>0</v>
      </c>
      <c r="BR2" s="72">
        <f>'Company Totals'!B131</f>
        <v>0</v>
      </c>
      <c r="BS2" s="72">
        <f>'Company Totals'!B132</f>
        <v>0</v>
      </c>
      <c r="BT2" s="72">
        <f>'Company Totals'!B134</f>
        <v>0</v>
      </c>
      <c r="BU2" s="72">
        <f>'Company Totals'!B135</f>
        <v>0</v>
      </c>
      <c r="BV2" s="72">
        <f>'Company Totals'!B136</f>
        <v>0</v>
      </c>
      <c r="BW2" s="72">
        <f>'Company Totals'!B138</f>
        <v>0</v>
      </c>
      <c r="BX2" s="72">
        <f>'Company Totals'!B139</f>
        <v>0</v>
      </c>
      <c r="BY2" s="72">
        <f>'Company Totals'!B140</f>
        <v>0</v>
      </c>
      <c r="BZ2" s="72">
        <f>'Company Totals'!B141</f>
        <v>0</v>
      </c>
      <c r="CA2" s="72">
        <f>'Company Totals'!B142</f>
        <v>0</v>
      </c>
      <c r="CB2" s="72">
        <f>'Company Totals'!B143</f>
        <v>0</v>
      </c>
      <c r="CC2" s="72">
        <f>'Company Totals'!B147</f>
        <v>0</v>
      </c>
      <c r="CD2" s="72">
        <f>'Company Totals'!B148</f>
        <v>0</v>
      </c>
      <c r="CE2" s="72">
        <f>'Company Totals'!B149</f>
        <v>0</v>
      </c>
      <c r="CF2" s="72">
        <f>'Company Totals'!B151</f>
        <v>0</v>
      </c>
      <c r="CG2" s="72">
        <f>'Company Totals'!B152</f>
        <v>0</v>
      </c>
      <c r="CH2" s="72">
        <f>'Company Totals'!B153</f>
        <v>0</v>
      </c>
      <c r="CI2" s="72">
        <f>'Company Totals'!B154</f>
        <v>0</v>
      </c>
      <c r="CJ2" s="72">
        <f>'Company Totals'!B155</f>
        <v>0</v>
      </c>
      <c r="CK2" s="72">
        <f>'Company Totals'!B156</f>
        <v>0</v>
      </c>
      <c r="CL2" s="72">
        <f>'Company Totals'!B157</f>
        <v>0</v>
      </c>
      <c r="CM2" s="72">
        <f>'Company Totals'!B158</f>
        <v>0</v>
      </c>
      <c r="CN2" s="72">
        <f>'Company Totals'!B159</f>
        <v>0</v>
      </c>
      <c r="CO2" s="72">
        <f>'Company Totals'!B160</f>
        <v>0</v>
      </c>
      <c r="CP2" s="72">
        <f>'Company Totals'!B161</f>
        <v>0</v>
      </c>
      <c r="CQ2" s="72">
        <f>'Company Totals'!B162</f>
        <v>0</v>
      </c>
      <c r="CR2" s="72">
        <f>'Company Totals'!B163</f>
        <v>0</v>
      </c>
      <c r="CS2" s="72">
        <f>'Company Totals'!B164</f>
        <v>0</v>
      </c>
      <c r="CT2" s="72">
        <f>'Company Totals'!B165</f>
        <v>0</v>
      </c>
      <c r="CU2" s="72">
        <f>'Company Totals'!B167</f>
        <v>0</v>
      </c>
      <c r="CV2" s="72">
        <f>'Company Totals'!B168</f>
        <v>0</v>
      </c>
      <c r="CW2" s="72">
        <f>'Company Totals'!B169</f>
        <v>0</v>
      </c>
      <c r="CX2" s="72">
        <f>'Company Totals'!B170</f>
        <v>0</v>
      </c>
      <c r="CY2" s="72">
        <f>'Company Totals'!B171</f>
        <v>0</v>
      </c>
      <c r="CZ2" s="72">
        <f>'Company Totals'!B172</f>
        <v>0</v>
      </c>
      <c r="DA2" s="72">
        <f>'Company Totals'!B173</f>
        <v>0</v>
      </c>
      <c r="DB2" s="72">
        <f>'Company Totals'!B174</f>
        <v>0</v>
      </c>
      <c r="DC2" s="72">
        <f>'Company Totals'!B175</f>
        <v>0</v>
      </c>
      <c r="DD2" s="72">
        <f>'Company Totals'!B176</f>
        <v>0</v>
      </c>
      <c r="DE2" s="72">
        <f>'Company Totals'!B177</f>
        <v>0</v>
      </c>
      <c r="DF2" s="72">
        <f>'Company Totals'!B178</f>
        <v>0</v>
      </c>
      <c r="DG2" s="72">
        <f>'Company Totals'!B179</f>
        <v>0</v>
      </c>
      <c r="DH2" s="72">
        <f>'Company Totals'!B180</f>
        <v>0</v>
      </c>
      <c r="DI2" s="72">
        <f>'Company Totals'!B181</f>
        <v>0</v>
      </c>
      <c r="DJ2" s="72">
        <f>'Company Totals'!B182</f>
        <v>0</v>
      </c>
      <c r="DK2" s="72">
        <f>'Company Totals'!B183</f>
        <v>0</v>
      </c>
      <c r="DL2" s="72">
        <f>'Company Totals'!B184</f>
        <v>0</v>
      </c>
      <c r="DM2" s="72">
        <f>'Company Totals'!B185</f>
        <v>0</v>
      </c>
      <c r="DN2" s="72">
        <f>'Company Totals'!B186</f>
        <v>0</v>
      </c>
      <c r="DO2" s="72">
        <f>'Company Totals'!B187</f>
        <v>0</v>
      </c>
      <c r="DP2" s="72">
        <f>'Company Totals'!B188</f>
        <v>0</v>
      </c>
      <c r="DQ2" s="72">
        <f>'Company Totals'!B190</f>
        <v>0</v>
      </c>
      <c r="DR2" s="72">
        <f>'Company Totals'!B191</f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FB042-F755-444A-8EE7-6374DA5300D2}">
  <dimension ref="A1:I195"/>
  <sheetViews>
    <sheetView showGridLines="0"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3" width="38.33203125" style="1" bestFit="1" customWidth="1"/>
    <col min="4" max="4" width="34.33203125" style="1" bestFit="1" customWidth="1"/>
    <col min="5" max="5" width="46.6640625" style="1" bestFit="1" customWidth="1"/>
    <col min="6" max="16384" width="10.83203125" style="1"/>
  </cols>
  <sheetData>
    <row r="1" spans="1:9" ht="138" customHeight="1" x14ac:dyDescent="0.2">
      <c r="A1" s="55" t="e" vm="1">
        <v>#VALUE!</v>
      </c>
      <c r="B1" s="56"/>
      <c r="C1" s="56"/>
      <c r="D1" s="57"/>
    </row>
    <row r="2" spans="1:9" ht="29" x14ac:dyDescent="0.35">
      <c r="A2" s="111" t="s">
        <v>248</v>
      </c>
      <c r="B2" s="112"/>
      <c r="C2" s="112"/>
      <c r="D2" s="113"/>
    </row>
    <row r="3" spans="1:9" ht="30" thickBot="1" x14ac:dyDescent="0.4">
      <c r="A3" s="114" t="s">
        <v>2</v>
      </c>
      <c r="B3" s="115"/>
      <c r="C3" s="115"/>
      <c r="D3" s="116"/>
    </row>
    <row r="4" spans="1:9" ht="29" x14ac:dyDescent="0.35">
      <c r="A4" s="58"/>
      <c r="B4" s="50"/>
      <c r="C4" s="50"/>
      <c r="D4" s="51"/>
    </row>
    <row r="5" spans="1:9" ht="29" x14ac:dyDescent="0.35">
      <c r="A5" s="81" t="s">
        <v>3</v>
      </c>
      <c r="B5" s="82"/>
      <c r="C5" s="50"/>
      <c r="D5" s="51"/>
    </row>
    <row r="6" spans="1:9" ht="29" x14ac:dyDescent="0.35">
      <c r="A6" s="83" t="s">
        <v>4</v>
      </c>
      <c r="B6" s="84"/>
      <c r="C6" s="50"/>
      <c r="D6" s="51"/>
    </row>
    <row r="7" spans="1:9" ht="29" x14ac:dyDescent="0.35">
      <c r="A7" s="81" t="s">
        <v>187</v>
      </c>
      <c r="B7" s="85"/>
      <c r="C7" s="50"/>
      <c r="D7" s="51"/>
    </row>
    <row r="8" spans="1:9" ht="58" customHeight="1" x14ac:dyDescent="0.35">
      <c r="A8" s="81" t="s">
        <v>5</v>
      </c>
      <c r="B8" s="82"/>
      <c r="C8" s="52"/>
      <c r="D8" s="53"/>
      <c r="E8" s="117"/>
      <c r="F8" s="117"/>
      <c r="G8" s="117"/>
      <c r="H8" s="117"/>
      <c r="I8" s="117"/>
    </row>
    <row r="9" spans="1:9" ht="29" x14ac:dyDescent="0.35">
      <c r="A9" s="81" t="s">
        <v>6</v>
      </c>
      <c r="B9" s="82"/>
      <c r="C9" s="52"/>
      <c r="D9" s="54"/>
      <c r="E9" s="117"/>
      <c r="F9" s="117"/>
      <c r="G9" s="117"/>
      <c r="H9" s="117"/>
      <c r="I9" s="117"/>
    </row>
    <row r="10" spans="1:9" ht="29" x14ac:dyDescent="0.35">
      <c r="A10" s="107" t="s">
        <v>7</v>
      </c>
      <c r="B10" s="108"/>
      <c r="C10" s="108"/>
      <c r="D10" s="109"/>
    </row>
    <row r="11" spans="1:9" ht="30" thickBot="1" x14ac:dyDescent="0.4">
      <c r="A11" s="22"/>
      <c r="B11" s="20" t="s">
        <v>18</v>
      </c>
      <c r="C11" s="48" t="s">
        <v>19</v>
      </c>
      <c r="D11" s="49"/>
    </row>
    <row r="12" spans="1:9" ht="29" x14ac:dyDescent="0.35">
      <c r="A12" s="29" t="s">
        <v>23</v>
      </c>
      <c r="B12" s="63">
        <f>SUM('Store 1'!B6+'Store 2'!B6+'Store 3'!B6+'Store 4'!B6+'Store 5'!B6+'Store 6'!B6+'Store 7'!B6+'Store 8'!B6+'Store 9'!B6+'Store 10'!B6)</f>
        <v>0</v>
      </c>
      <c r="C12" s="46" t="e">
        <f>B12/B9</f>
        <v>#DIV/0!</v>
      </c>
      <c r="D12" s="47" t="s">
        <v>120</v>
      </c>
    </row>
    <row r="13" spans="1:9" ht="29" x14ac:dyDescent="0.35">
      <c r="A13" s="29" t="s">
        <v>24</v>
      </c>
      <c r="B13" s="63">
        <f>SUM('Store 1'!B7+'Store 2'!B7+'Store 3'!B7+'Store 4'!B7+'Store 5'!B7+'Store 6'!B7+'Store 7'!B7+'Store 8'!B7+'Store 9'!B7+'Store 10'!B7)</f>
        <v>0</v>
      </c>
      <c r="C13" s="46" t="e">
        <f>B13/B9</f>
        <v>#DIV/0!</v>
      </c>
      <c r="D13" s="47" t="s">
        <v>120</v>
      </c>
    </row>
    <row r="14" spans="1:9" ht="29" x14ac:dyDescent="0.35">
      <c r="A14" s="29" t="s">
        <v>8</v>
      </c>
      <c r="B14" s="63">
        <f>SUM('Store 1'!B8+'Store 2'!B8+'Store 3'!B8+'Store 4'!B8+'Store 5'!B8+'Store 6'!B8+'Store 7'!B8+'Store 8'!B8+'Store 9'!B8+'Store 10'!B8)</f>
        <v>0</v>
      </c>
      <c r="C14" s="46" t="e">
        <f>B14/B9</f>
        <v>#DIV/0!</v>
      </c>
      <c r="D14" s="47" t="s">
        <v>120</v>
      </c>
    </row>
    <row r="15" spans="1:9" ht="29" x14ac:dyDescent="0.35">
      <c r="A15" s="29" t="s">
        <v>9</v>
      </c>
      <c r="B15" s="63">
        <f>SUM('Store 1'!B9+'Store 2'!B9+'Store 3'!B9+'Store 4'!B9+'Store 5'!B9+'Store 6'!B9+'Store 7'!B9+'Store 8'!B9+'Store 9'!B9+'Store 10'!B9)</f>
        <v>0</v>
      </c>
      <c r="C15" s="46" t="e">
        <f>B15/B9</f>
        <v>#DIV/0!</v>
      </c>
      <c r="D15" s="47" t="s">
        <v>120</v>
      </c>
    </row>
    <row r="16" spans="1:9" ht="29" x14ac:dyDescent="0.35">
      <c r="A16" s="29" t="s">
        <v>10</v>
      </c>
      <c r="B16" s="63">
        <f>SUM('Store 1'!B10+'Store 2'!B10+'Store 3'!B10+'Store 4'!B10+'Store 5'!B10+'Store 6'!B10+'Store 7'!B10+'Store 8'!B10+'Store 9'!B10+'Store 10'!B10)</f>
        <v>0</v>
      </c>
      <c r="C16" s="46" t="e">
        <f>B16/B9</f>
        <v>#DIV/0!</v>
      </c>
      <c r="D16" s="47" t="s">
        <v>120</v>
      </c>
    </row>
    <row r="17" spans="1:5" ht="29" x14ac:dyDescent="0.35">
      <c r="A17" s="107" t="s">
        <v>20</v>
      </c>
      <c r="B17" s="108"/>
      <c r="C17" s="108"/>
      <c r="D17" s="109"/>
    </row>
    <row r="18" spans="1:5" ht="30" thickBot="1" x14ac:dyDescent="0.4">
      <c r="A18" s="19"/>
      <c r="B18" s="33" t="s">
        <v>21</v>
      </c>
      <c r="C18" s="33" t="s">
        <v>19</v>
      </c>
      <c r="D18" s="34" t="s">
        <v>22</v>
      </c>
    </row>
    <row r="19" spans="1:5" ht="29" x14ac:dyDescent="0.35">
      <c r="A19" s="44" t="s">
        <v>25</v>
      </c>
      <c r="B19" s="41">
        <f>SUM('Store 1'!B13+'Store 2'!B13+'Store 3'!B13+'Store 4'!B13+'Store 5'!B13+'Store 6'!B13+'Store 7'!B13+'Store 8'!B13+'Store 9'!B13+'Store 10'!B13)</f>
        <v>0</v>
      </c>
      <c r="C19" s="25" t="s">
        <v>120</v>
      </c>
      <c r="D19" s="26" t="s">
        <v>120</v>
      </c>
      <c r="E19" s="28"/>
    </row>
    <row r="20" spans="1:5" ht="29" x14ac:dyDescent="0.35">
      <c r="A20" s="44" t="s">
        <v>26</v>
      </c>
      <c r="B20" s="41">
        <f>SUM('Store 1'!B14+'Store 2'!B14+'Store 3'!B14+'Store 4'!B14+'Store 5'!B14+'Store 6'!B14+'Store 7'!B14+'Store 8'!B14+'Store 9'!B14+'Store 10'!B14)</f>
        <v>0</v>
      </c>
      <c r="C20" s="25" t="s">
        <v>120</v>
      </c>
      <c r="D20" s="26" t="s">
        <v>120</v>
      </c>
    </row>
    <row r="21" spans="1:5" ht="29" x14ac:dyDescent="0.35">
      <c r="A21" s="44" t="s">
        <v>27</v>
      </c>
      <c r="B21" s="41">
        <f>SUM('Store 1'!B15+'Store 2'!B15+'Store 3'!B15+'Store 4'!B15+'Store 5'!B15+'Store 6'!B15+'Store 7'!B15+'Store 8'!B15+'Store 9'!B15+'Store 10'!B15)</f>
        <v>0</v>
      </c>
      <c r="C21" s="25" t="s">
        <v>120</v>
      </c>
      <c r="D21" s="26" t="s">
        <v>120</v>
      </c>
    </row>
    <row r="22" spans="1:5" ht="29" x14ac:dyDescent="0.35">
      <c r="A22" s="44" t="s">
        <v>28</v>
      </c>
      <c r="B22" s="41">
        <f>SUM('Store 1'!B16+'Store 2'!B16+'Store 3'!B16+'Store 4'!B16+'Store 5'!B16+'Store 6'!B16+'Store 7'!B16+'Store 8'!B16+'Store 9'!B16+'Store 10'!B16)</f>
        <v>0</v>
      </c>
      <c r="C22" s="25" t="s">
        <v>120</v>
      </c>
      <c r="D22" s="26" t="s">
        <v>120</v>
      </c>
    </row>
    <row r="23" spans="1:5" ht="29" x14ac:dyDescent="0.35">
      <c r="A23" s="44" t="s">
        <v>29</v>
      </c>
      <c r="B23" s="41">
        <f>SUM('Store 1'!B17+'Store 2'!B17+'Store 3'!B17+'Store 4'!B17+'Store 5'!B17+'Store 6'!B17+'Store 7'!B17+'Store 8'!B17+'Store 9'!B17+'Store 10'!B17)</f>
        <v>0</v>
      </c>
      <c r="C23" s="25" t="s">
        <v>120</v>
      </c>
      <c r="D23" s="26" t="s">
        <v>120</v>
      </c>
    </row>
    <row r="24" spans="1:5" ht="29" x14ac:dyDescent="0.35">
      <c r="A24" s="44" t="s">
        <v>30</v>
      </c>
      <c r="B24" s="41">
        <f>SUM('Store 1'!B18+'Store 2'!B18+'Store 3'!B18+'Store 4'!B18+'Store 5'!B18+'Store 6'!B18+'Store 7'!B18+'Store 8'!B18+'Store 9'!B18+'Store 10'!B18)</f>
        <v>0</v>
      </c>
      <c r="C24" s="25" t="s">
        <v>120</v>
      </c>
      <c r="D24" s="26" t="s">
        <v>120</v>
      </c>
    </row>
    <row r="25" spans="1:5" ht="29" x14ac:dyDescent="0.35">
      <c r="A25" s="44" t="s">
        <v>31</v>
      </c>
      <c r="B25" s="41">
        <f>SUM('Store 1'!B19+'Store 2'!B19+'Store 3'!B19+'Store 4'!B19+'Store 5'!B19+'Store 6'!B19+'Store 7'!B19+'Store 8'!B19+'Store 9'!B19+'Store 10'!B19)</f>
        <v>0</v>
      </c>
      <c r="C25" s="25" t="s">
        <v>120</v>
      </c>
      <c r="D25" s="26" t="s">
        <v>120</v>
      </c>
    </row>
    <row r="26" spans="1:5" ht="29" x14ac:dyDescent="0.35">
      <c r="A26" s="44" t="s">
        <v>32</v>
      </c>
      <c r="B26" s="41">
        <f>SUM('Store 1'!B20+'Store 2'!B20+'Store 3'!B20+'Store 4'!B20+'Store 5'!B20+'Store 6'!B20+'Store 7'!B20+'Store 8'!B20+'Store 9'!B20+'Store 10'!B20)</f>
        <v>0</v>
      </c>
      <c r="C26" s="25" t="s">
        <v>120</v>
      </c>
      <c r="D26" s="26" t="s">
        <v>120</v>
      </c>
    </row>
    <row r="27" spans="1:5" ht="29" x14ac:dyDescent="0.35">
      <c r="A27" s="44" t="s">
        <v>33</v>
      </c>
      <c r="B27" s="41">
        <f>SUM('Store 1'!B21+'Store 2'!B21+'Store 3'!B21+'Store 4'!B21+'Store 5'!B21+'Store 6'!B21+'Store 7'!B21+'Store 8'!B21+'Store 9'!B21+'Store 10'!B21)</f>
        <v>0</v>
      </c>
      <c r="C27" s="25" t="s">
        <v>120</v>
      </c>
      <c r="D27" s="26" t="s">
        <v>120</v>
      </c>
    </row>
    <row r="28" spans="1:5" ht="29" x14ac:dyDescent="0.35">
      <c r="A28" s="44" t="s">
        <v>34</v>
      </c>
      <c r="B28" s="41">
        <f>SUM('Store 1'!B22+'Store 2'!B22+'Store 3'!B22+'Store 4'!B22+'Store 5'!B22+'Store 6'!B22+'Store 7'!B22+'Store 8'!B22+'Store 9'!B22+'Store 10'!B22)</f>
        <v>0</v>
      </c>
      <c r="C28" s="25" t="s">
        <v>120</v>
      </c>
      <c r="D28" s="26" t="s">
        <v>120</v>
      </c>
    </row>
    <row r="29" spans="1:5" ht="29" x14ac:dyDescent="0.35">
      <c r="A29" s="45" t="s">
        <v>35</v>
      </c>
      <c r="B29" s="17">
        <f>SUM(B19:B28)</f>
        <v>0</v>
      </c>
      <c r="C29" s="17" t="e">
        <f>B29/B9</f>
        <v>#DIV/0!</v>
      </c>
      <c r="D29" s="18" t="e">
        <f>B29/B54</f>
        <v>#DIV/0!</v>
      </c>
      <c r="E29" s="28"/>
    </row>
    <row r="30" spans="1:5" ht="29" x14ac:dyDescent="0.35">
      <c r="A30" s="44" t="s">
        <v>250</v>
      </c>
      <c r="B30" s="41">
        <f>SUM('Store 1'!B24+'Store 2'!B24+'Store 3'!B24+'Store 4'!B24+'Store 5'!B24+'Store 6'!B24+'Store 7'!B24+'Store 8'!B24+'Store 9'!B24+'Store 10'!B24)</f>
        <v>0</v>
      </c>
      <c r="C30" s="25" t="s">
        <v>120</v>
      </c>
      <c r="D30" s="26" t="s">
        <v>120</v>
      </c>
      <c r="E30" s="28"/>
    </row>
    <row r="31" spans="1:5" ht="29" x14ac:dyDescent="0.35">
      <c r="A31" s="45" t="s">
        <v>110</v>
      </c>
      <c r="B31" s="17">
        <f>SUM('Store 1'!B25+'Store 2'!B25+'Store 3'!B25+'Store 4'!B25+'Store 5'!B25+'Store 6'!B25+'Store 7'!B25+'Store 8'!B25+'Store 9'!B25+'Store 10'!B25)</f>
        <v>0</v>
      </c>
      <c r="C31" s="17" t="e">
        <f>B31/B9</f>
        <v>#DIV/0!</v>
      </c>
      <c r="D31" s="18" t="e">
        <f>B31/B54</f>
        <v>#DIV/0!</v>
      </c>
      <c r="E31" s="28"/>
    </row>
    <row r="32" spans="1:5" ht="29" x14ac:dyDescent="0.35">
      <c r="A32" s="44" t="s">
        <v>36</v>
      </c>
      <c r="B32" s="41">
        <f>SUM('Store 1'!B26+'Store 2'!B26+'Store 3'!B26+'Store 4'!B26+'Store 5'!B26+'Store 6'!B26+'Store 7'!B26+'Store 8'!B26+'Store 9'!B26+'Store 10'!B26)</f>
        <v>0</v>
      </c>
      <c r="C32" s="25" t="s">
        <v>120</v>
      </c>
      <c r="D32" s="26" t="s">
        <v>120</v>
      </c>
    </row>
    <row r="33" spans="1:4" ht="29" x14ac:dyDescent="0.35">
      <c r="A33" s="44" t="s">
        <v>37</v>
      </c>
      <c r="B33" s="41">
        <f>SUM('Store 1'!B27+'Store 2'!B27+'Store 3'!B27+'Store 4'!B27+'Store 5'!B27+'Store 6'!B27+'Store 7'!B27+'Store 8'!B27+'Store 9'!B27+'Store 10'!B27)</f>
        <v>0</v>
      </c>
      <c r="C33" s="25" t="s">
        <v>120</v>
      </c>
      <c r="D33" s="26" t="s">
        <v>120</v>
      </c>
    </row>
    <row r="34" spans="1:4" ht="29" x14ac:dyDescent="0.35">
      <c r="A34" s="44" t="s">
        <v>38</v>
      </c>
      <c r="B34" s="41">
        <f>SUM('Store 1'!B28+'Store 2'!B28+'Store 3'!B28+'Store 4'!B28+'Store 5'!B28+'Store 6'!B28+'Store 7'!B28+'Store 8'!B28+'Store 9'!B28+'Store 10'!B28)</f>
        <v>0</v>
      </c>
      <c r="C34" s="25" t="s">
        <v>120</v>
      </c>
      <c r="D34" s="26" t="s">
        <v>120</v>
      </c>
    </row>
    <row r="35" spans="1:4" ht="29" x14ac:dyDescent="0.35">
      <c r="A35" s="44" t="s">
        <v>39</v>
      </c>
      <c r="B35" s="41">
        <f>SUM('Store 1'!B29+'Store 2'!B29+'Store 3'!B29+'Store 4'!B29+'Store 5'!B29+'Store 6'!B29+'Store 7'!B29+'Store 8'!B29+'Store 9'!B29+'Store 10'!B29)</f>
        <v>0</v>
      </c>
      <c r="C35" s="25" t="s">
        <v>120</v>
      </c>
      <c r="D35" s="26" t="s">
        <v>120</v>
      </c>
    </row>
    <row r="36" spans="1:4" ht="29" x14ac:dyDescent="0.35">
      <c r="A36" s="44" t="s">
        <v>40</v>
      </c>
      <c r="B36" s="41">
        <f>SUM('Store 1'!B30+'Store 2'!B30+'Store 3'!B30+'Store 4'!B30+'Store 5'!B30+'Store 6'!B30+'Store 7'!B30+'Store 8'!B30+'Store 9'!B30+'Store 10'!B30)</f>
        <v>0</v>
      </c>
      <c r="C36" s="25" t="s">
        <v>120</v>
      </c>
      <c r="D36" s="26" t="s">
        <v>120</v>
      </c>
    </row>
    <row r="37" spans="1:4" ht="29" x14ac:dyDescent="0.35">
      <c r="A37" s="44" t="s">
        <v>41</v>
      </c>
      <c r="B37" s="41">
        <f>SUM('Store 1'!B31+'Store 2'!B31+'Store 3'!B31+'Store 4'!B31+'Store 5'!B31+'Store 6'!B31+'Store 7'!B31+'Store 8'!B31+'Store 9'!B31+'Store 10'!B31)</f>
        <v>0</v>
      </c>
      <c r="C37" s="25" t="s">
        <v>120</v>
      </c>
      <c r="D37" s="26" t="s">
        <v>120</v>
      </c>
    </row>
    <row r="38" spans="1:4" ht="29" x14ac:dyDescent="0.35">
      <c r="A38" s="44" t="s">
        <v>42</v>
      </c>
      <c r="B38" s="41">
        <f>SUM('Store 1'!B32+'Store 2'!B32+'Store 3'!B32+'Store 4'!B32+'Store 5'!B32+'Store 6'!B32+'Store 7'!B32+'Store 8'!B32+'Store 9'!B32+'Store 10'!B32)</f>
        <v>0</v>
      </c>
      <c r="C38" s="25" t="s">
        <v>120</v>
      </c>
      <c r="D38" s="26" t="s">
        <v>120</v>
      </c>
    </row>
    <row r="39" spans="1:4" ht="29" x14ac:dyDescent="0.35">
      <c r="A39" s="45" t="s">
        <v>111</v>
      </c>
      <c r="B39" s="17">
        <f>SUM(B32:B38)</f>
        <v>0</v>
      </c>
      <c r="C39" s="17" t="e">
        <f>B39/B9</f>
        <v>#DIV/0!</v>
      </c>
      <c r="D39" s="18" t="e">
        <f>B39/B54</f>
        <v>#DIV/0!</v>
      </c>
    </row>
    <row r="40" spans="1:4" ht="29" x14ac:dyDescent="0.35">
      <c r="A40" s="44" t="s">
        <v>43</v>
      </c>
      <c r="B40" s="41">
        <f>SUM('Store 1'!B34+'Store 2'!B34+'Store 3'!B34+'Store 4'!B34+'Store 5'!B34+'Store 6'!B34+'Store 7'!B34+'Store 8'!B34+'Store 9'!B34+'Store 10'!B34)</f>
        <v>0</v>
      </c>
      <c r="C40" s="25" t="s">
        <v>120</v>
      </c>
      <c r="D40" s="26" t="s">
        <v>120</v>
      </c>
    </row>
    <row r="41" spans="1:4" ht="29" x14ac:dyDescent="0.35">
      <c r="A41" s="44" t="s">
        <v>44</v>
      </c>
      <c r="B41" s="41">
        <f>SUM('Store 1'!B35+'Store 2'!B35+'Store 3'!B35+'Store 4'!B35+'Store 5'!B35+'Store 6'!B35+'Store 7'!B35+'Store 8'!B35+'Store 9'!B35+'Store 10'!B35)</f>
        <v>0</v>
      </c>
      <c r="C41" s="25" t="s">
        <v>120</v>
      </c>
      <c r="D41" s="26" t="s">
        <v>120</v>
      </c>
    </row>
    <row r="42" spans="1:4" ht="29" x14ac:dyDescent="0.35">
      <c r="A42" s="45" t="s">
        <v>45</v>
      </c>
      <c r="B42" s="17">
        <f>SUM(B40:B41)</f>
        <v>0</v>
      </c>
      <c r="C42" s="17" t="e">
        <f>B42/B9</f>
        <v>#DIV/0!</v>
      </c>
      <c r="D42" s="18" t="e">
        <f>B42/B54</f>
        <v>#DIV/0!</v>
      </c>
    </row>
    <row r="43" spans="1:4" ht="29" x14ac:dyDescent="0.35">
      <c r="A43" s="44" t="s">
        <v>46</v>
      </c>
      <c r="B43" s="41">
        <f>SUM('Store 1'!B37+'Store 2'!B37+'Store 3'!B37+'Store 4'!B37+'Store 5'!B37+'Store 6'!B37+'Store 7'!B37+'Store 8'!B37+'Store 9'!B37+'Store 10'!B37)</f>
        <v>0</v>
      </c>
      <c r="C43" s="25" t="s">
        <v>120</v>
      </c>
      <c r="D43" s="26" t="s">
        <v>120</v>
      </c>
    </row>
    <row r="44" spans="1:4" ht="29" x14ac:dyDescent="0.35">
      <c r="A44" s="44" t="s">
        <v>47</v>
      </c>
      <c r="B44" s="41">
        <f>SUM('Store 1'!B38+'Store 2'!B38+'Store 3'!B38+'Store 4'!B38+'Store 5'!B38+'Store 6'!B38+'Store 7'!B38+'Store 8'!B38+'Store 9'!B38+'Store 10'!B38)</f>
        <v>0</v>
      </c>
      <c r="C44" s="25" t="s">
        <v>120</v>
      </c>
      <c r="D44" s="26" t="s">
        <v>120</v>
      </c>
    </row>
    <row r="45" spans="1:4" ht="29" x14ac:dyDescent="0.35">
      <c r="A45" s="44" t="s">
        <v>48</v>
      </c>
      <c r="B45" s="41">
        <f>SUM('Store 1'!B39+'Store 2'!B39+'Store 3'!B39+'Store 4'!B39+'Store 5'!B39+'Store 6'!B39+'Store 7'!B39+'Store 8'!B39+'Store 9'!B39+'Store 10'!B39)</f>
        <v>0</v>
      </c>
      <c r="C45" s="25" t="s">
        <v>120</v>
      </c>
      <c r="D45" s="26" t="s">
        <v>120</v>
      </c>
    </row>
    <row r="46" spans="1:4" ht="29" x14ac:dyDescent="0.35">
      <c r="A46" s="44" t="s">
        <v>49</v>
      </c>
      <c r="B46" s="41">
        <f>SUM('Store 1'!B40+'Store 2'!B40+'Store 3'!B40+'Store 4'!B40+'Store 5'!B40+'Store 6'!B40+'Store 7'!B40+'Store 8'!B40+'Store 9'!B40+'Store 10'!B40)</f>
        <v>0</v>
      </c>
      <c r="C46" s="25" t="s">
        <v>120</v>
      </c>
      <c r="D46" s="26" t="s">
        <v>120</v>
      </c>
    </row>
    <row r="47" spans="1:4" ht="29" x14ac:dyDescent="0.35">
      <c r="A47" s="44" t="s">
        <v>50</v>
      </c>
      <c r="B47" s="41">
        <f>SUM('Store 1'!B41+'Store 2'!B41+'Store 3'!B41+'Store 4'!B41+'Store 5'!B41+'Store 6'!B41+'Store 7'!B41+'Store 8'!B41+'Store 9'!B41+'Store 10'!B41)</f>
        <v>0</v>
      </c>
      <c r="C47" s="25" t="s">
        <v>120</v>
      </c>
      <c r="D47" s="26" t="s">
        <v>120</v>
      </c>
    </row>
    <row r="48" spans="1:4" ht="29" x14ac:dyDescent="0.35">
      <c r="A48" s="44" t="s">
        <v>51</v>
      </c>
      <c r="B48" s="41">
        <f>SUM('Store 1'!B42+'Store 2'!B42+'Store 3'!B42+'Store 4'!B42+'Store 5'!B42+'Store 6'!B42+'Store 7'!B42+'Store 8'!B42+'Store 9'!B42+'Store 10'!B42)</f>
        <v>0</v>
      </c>
      <c r="C48" s="25" t="s">
        <v>120</v>
      </c>
      <c r="D48" s="26" t="s">
        <v>120</v>
      </c>
    </row>
    <row r="49" spans="1:4" ht="29" x14ac:dyDescent="0.35">
      <c r="A49" s="44" t="s">
        <v>52</v>
      </c>
      <c r="B49" s="41">
        <f>SUM('Store 1'!B43+'Store 2'!B43+'Store 3'!B43+'Store 4'!B43+'Store 5'!B43+'Store 6'!B43+'Store 7'!B43+'Store 8'!B43+'Store 9'!B43+'Store 10'!B43)</f>
        <v>0</v>
      </c>
      <c r="C49" s="25" t="s">
        <v>120</v>
      </c>
      <c r="D49" s="26" t="s">
        <v>120</v>
      </c>
    </row>
    <row r="50" spans="1:4" ht="29" x14ac:dyDescent="0.35">
      <c r="A50" s="44" t="s">
        <v>53</v>
      </c>
      <c r="B50" s="41">
        <f>SUM('Store 1'!B44+'Store 2'!B44+'Store 3'!B44+'Store 4'!B44+'Store 5'!B44+'Store 6'!B44+'Store 7'!B44+'Store 8'!B44+'Store 9'!B44+'Store 10'!B44)</f>
        <v>0</v>
      </c>
      <c r="C50" s="25" t="s">
        <v>120</v>
      </c>
      <c r="D50" s="26" t="s">
        <v>120</v>
      </c>
    </row>
    <row r="51" spans="1:4" ht="29" x14ac:dyDescent="0.35">
      <c r="A51" s="44" t="s">
        <v>54</v>
      </c>
      <c r="B51" s="41">
        <f>SUM('Store 1'!B45+'Store 2'!B45+'Store 3'!B45+'Store 4'!B45+'Store 5'!B45+'Store 6'!B45+'Store 7'!B45+'Store 8'!B45+'Store 9'!B45+'Store 10'!B45)</f>
        <v>0</v>
      </c>
      <c r="C51" s="25" t="s">
        <v>120</v>
      </c>
      <c r="D51" s="26" t="s">
        <v>120</v>
      </c>
    </row>
    <row r="52" spans="1:4" ht="29" x14ac:dyDescent="0.35">
      <c r="A52" s="16" t="s">
        <v>55</v>
      </c>
      <c r="B52" s="17">
        <f>SUM(B43:B51)</f>
        <v>0</v>
      </c>
      <c r="C52" s="75" t="e">
        <f>B52/B9</f>
        <v>#DIV/0!</v>
      </c>
      <c r="D52" s="18" t="e">
        <f>B52/B54</f>
        <v>#DIV/0!</v>
      </c>
    </row>
    <row r="53" spans="1:4" ht="29" x14ac:dyDescent="0.35">
      <c r="A53" s="16" t="s">
        <v>127</v>
      </c>
      <c r="B53" s="79" t="e">
        <f>B54/B13</f>
        <v>#DIV/0!</v>
      </c>
      <c r="C53" s="76" t="s">
        <v>120</v>
      </c>
      <c r="D53" s="26" t="s">
        <v>120</v>
      </c>
    </row>
    <row r="54" spans="1:4" ht="29" x14ac:dyDescent="0.35">
      <c r="A54" s="16" t="s">
        <v>56</v>
      </c>
      <c r="B54" s="17">
        <f>SUM(B29,B31,B39,B42,B52)</f>
        <v>0</v>
      </c>
      <c r="C54" s="17" t="e">
        <f>B54/B9</f>
        <v>#DIV/0!</v>
      </c>
      <c r="D54" s="26" t="s">
        <v>120</v>
      </c>
    </row>
    <row r="55" spans="1:4" ht="29" x14ac:dyDescent="0.35">
      <c r="A55" s="107" t="s">
        <v>57</v>
      </c>
      <c r="B55" s="108"/>
      <c r="C55" s="108"/>
      <c r="D55" s="109"/>
    </row>
    <row r="56" spans="1:4" ht="30" thickBot="1" x14ac:dyDescent="0.4">
      <c r="A56" s="19"/>
      <c r="B56" s="20" t="s">
        <v>21</v>
      </c>
      <c r="C56" s="20" t="s">
        <v>19</v>
      </c>
      <c r="D56" s="21" t="s">
        <v>22</v>
      </c>
    </row>
    <row r="57" spans="1:4" ht="29" x14ac:dyDescent="0.35">
      <c r="A57" s="29" t="s">
        <v>25</v>
      </c>
      <c r="B57" s="41">
        <f>SUM('Store 1'!B51+'Store 2'!B51+'Store 3'!B51+'Store 4'!B51+'Store 5'!B51+'Store 6'!B51+'Store 7'!B51+'Store 8'!B51+'Store 9'!B51+'Store 10'!B51)</f>
        <v>0</v>
      </c>
      <c r="C57" s="25" t="s">
        <v>120</v>
      </c>
      <c r="D57" s="26" t="s">
        <v>120</v>
      </c>
    </row>
    <row r="58" spans="1:4" ht="29" x14ac:dyDescent="0.35">
      <c r="A58" s="29" t="s">
        <v>26</v>
      </c>
      <c r="B58" s="41">
        <f>SUM('Store 1'!B52+'Store 2'!B52+'Store 3'!B52+'Store 4'!B52+'Store 5'!B52+'Store 6'!B52+'Store 7'!B52+'Store 8'!B52+'Store 9'!B52+'Store 10'!B52)</f>
        <v>0</v>
      </c>
      <c r="C58" s="25" t="s">
        <v>120</v>
      </c>
      <c r="D58" s="26" t="s">
        <v>120</v>
      </c>
    </row>
    <row r="59" spans="1:4" ht="29" x14ac:dyDescent="0.35">
      <c r="A59" s="29" t="s">
        <v>27</v>
      </c>
      <c r="B59" s="41">
        <f>SUM('Store 1'!B53+'Store 2'!B53+'Store 3'!B53+'Store 4'!B53+'Store 5'!B53+'Store 6'!B53+'Store 7'!B53+'Store 8'!B53+'Store 9'!B53+'Store 10'!B53)</f>
        <v>0</v>
      </c>
      <c r="C59" s="25" t="s">
        <v>120</v>
      </c>
      <c r="D59" s="26" t="s">
        <v>120</v>
      </c>
    </row>
    <row r="60" spans="1:4" ht="29" x14ac:dyDescent="0.35">
      <c r="A60" s="29" t="s">
        <v>28</v>
      </c>
      <c r="B60" s="41">
        <f>SUM('Store 1'!B54+'Store 2'!B54+'Store 3'!B54+'Store 4'!B54+'Store 5'!B54+'Store 6'!B54+'Store 7'!B54+'Store 8'!B54+'Store 9'!B54+'Store 10'!B54)</f>
        <v>0</v>
      </c>
      <c r="C60" s="25" t="s">
        <v>120</v>
      </c>
      <c r="D60" s="26" t="s">
        <v>120</v>
      </c>
    </row>
    <row r="61" spans="1:4" ht="29" x14ac:dyDescent="0.35">
      <c r="A61" s="29" t="s">
        <v>29</v>
      </c>
      <c r="B61" s="41">
        <f>SUM('Store 1'!B55+'Store 2'!B55+'Store 3'!B55+'Store 4'!B55+'Store 5'!B55+'Store 6'!B55+'Store 7'!B55+'Store 8'!B55+'Store 9'!B55+'Store 10'!B55)</f>
        <v>0</v>
      </c>
      <c r="C61" s="25" t="s">
        <v>120</v>
      </c>
      <c r="D61" s="26" t="s">
        <v>120</v>
      </c>
    </row>
    <row r="62" spans="1:4" ht="29" x14ac:dyDescent="0.35">
      <c r="A62" s="29" t="s">
        <v>30</v>
      </c>
      <c r="B62" s="41">
        <f>SUM('Store 1'!B56+'Store 2'!B56+'Store 3'!B56+'Store 4'!B56+'Store 5'!B56+'Store 6'!B56+'Store 7'!B56+'Store 8'!B56+'Store 9'!B56+'Store 10'!B56)</f>
        <v>0</v>
      </c>
      <c r="C62" s="25" t="s">
        <v>120</v>
      </c>
      <c r="D62" s="26" t="s">
        <v>120</v>
      </c>
    </row>
    <row r="63" spans="1:4" ht="29" x14ac:dyDescent="0.35">
      <c r="A63" s="29" t="s">
        <v>31</v>
      </c>
      <c r="B63" s="41">
        <f>SUM('Store 1'!B57+'Store 2'!B57+'Store 3'!B57+'Store 4'!B57+'Store 5'!B57+'Store 6'!B57+'Store 7'!B57+'Store 8'!B57+'Store 9'!B57+'Store 10'!B57)</f>
        <v>0</v>
      </c>
      <c r="C63" s="25" t="s">
        <v>120</v>
      </c>
      <c r="D63" s="26" t="s">
        <v>120</v>
      </c>
    </row>
    <row r="64" spans="1:4" ht="29" x14ac:dyDescent="0.35">
      <c r="A64" s="29" t="s">
        <v>32</v>
      </c>
      <c r="B64" s="41">
        <f>SUM('Store 1'!B58+'Store 2'!B58+'Store 3'!B58+'Store 4'!B58+'Store 5'!B58+'Store 6'!B58+'Store 7'!B58+'Store 8'!B58+'Store 9'!B58+'Store 10'!B58)</f>
        <v>0</v>
      </c>
      <c r="C64" s="25" t="s">
        <v>120</v>
      </c>
      <c r="D64" s="26" t="s">
        <v>120</v>
      </c>
    </row>
    <row r="65" spans="1:5" ht="29" x14ac:dyDescent="0.35">
      <c r="A65" s="29" t="s">
        <v>33</v>
      </c>
      <c r="B65" s="41">
        <f>SUM('Store 1'!B59+'Store 2'!B59+'Store 3'!B59+'Store 4'!B59+'Store 5'!B59+'Store 6'!B59+'Store 7'!B59+'Store 8'!B59+'Store 9'!B59+'Store 10'!B59)</f>
        <v>0</v>
      </c>
      <c r="C65" s="25" t="s">
        <v>120</v>
      </c>
      <c r="D65" s="26" t="s">
        <v>120</v>
      </c>
    </row>
    <row r="66" spans="1:5" ht="29" x14ac:dyDescent="0.35">
      <c r="A66" s="29" t="s">
        <v>34</v>
      </c>
      <c r="B66" s="41">
        <f>SUM('Store 1'!B60+'Store 2'!B60+'Store 3'!B60+'Store 4'!B60+'Store 5'!B60+'Store 6'!B60+'Store 7'!B60+'Store 8'!B60+'Store 9'!B60+'Store 10'!B60)</f>
        <v>0</v>
      </c>
      <c r="C66" s="25" t="s">
        <v>120</v>
      </c>
      <c r="D66" s="26" t="s">
        <v>120</v>
      </c>
    </row>
    <row r="67" spans="1:5" ht="29" x14ac:dyDescent="0.35">
      <c r="A67" s="16" t="s">
        <v>122</v>
      </c>
      <c r="B67" s="17">
        <f>SUM(B57:B66)</f>
        <v>0</v>
      </c>
      <c r="C67" s="17" t="e">
        <f>B67/B9</f>
        <v>#DIV/0!</v>
      </c>
      <c r="D67" s="18" t="e">
        <f>B67/B29</f>
        <v>#DIV/0!</v>
      </c>
      <c r="E67" s="28"/>
    </row>
    <row r="68" spans="1:5" ht="29" x14ac:dyDescent="0.35">
      <c r="A68" s="29" t="s">
        <v>251</v>
      </c>
      <c r="B68" s="41">
        <f>SUM('Store 1'!B62+'Store 2'!B62+'Store 3'!B62+'Store 4'!B62+'Store 5'!B62+'Store 6'!B62+'Store 7'!B62+'Store 8'!B62+'Store 9'!B62+'Store 10'!B62)</f>
        <v>0</v>
      </c>
      <c r="C68" s="25" t="s">
        <v>120</v>
      </c>
      <c r="D68" s="26" t="s">
        <v>120</v>
      </c>
      <c r="E68" s="28"/>
    </row>
    <row r="69" spans="1:5" ht="29" x14ac:dyDescent="0.35">
      <c r="A69" s="16" t="s">
        <v>121</v>
      </c>
      <c r="B69" s="17">
        <f>SUM('Store 1'!B63+'Store 2'!B63+'Store 3'!B63+'Store 4'!B63+'Store 5'!B63+'Store 6'!B63+'Store 7'!B63+'Store 8'!B63+'Store 9'!B63+'Store 10'!B63)</f>
        <v>0</v>
      </c>
      <c r="C69" s="17" t="e">
        <f>B69/B9</f>
        <v>#DIV/0!</v>
      </c>
      <c r="D69" s="18" t="e">
        <f>B69/B31</f>
        <v>#DIV/0!</v>
      </c>
      <c r="E69" s="28"/>
    </row>
    <row r="70" spans="1:5" ht="29" x14ac:dyDescent="0.35">
      <c r="A70" s="29" t="s">
        <v>36</v>
      </c>
      <c r="B70" s="41">
        <f>SUM('Store 1'!B64+'Store 2'!B64+'Store 3'!B64+'Store 4'!B64+'Store 5'!B64+'Store 6'!B64+'Store 7'!B64+'Store 8'!B64+'Store 9'!B64+'Store 10'!B64)</f>
        <v>0</v>
      </c>
      <c r="C70" s="25" t="s">
        <v>120</v>
      </c>
      <c r="D70" s="26" t="s">
        <v>120</v>
      </c>
    </row>
    <row r="71" spans="1:5" ht="29" x14ac:dyDescent="0.35">
      <c r="A71" s="29" t="s">
        <v>37</v>
      </c>
      <c r="B71" s="41">
        <f>SUM('Store 1'!B65+'Store 2'!B65+'Store 3'!B65+'Store 4'!B65+'Store 5'!B65+'Store 6'!B65+'Store 7'!B65+'Store 8'!B65+'Store 9'!B65+'Store 10'!B65)</f>
        <v>0</v>
      </c>
      <c r="C71" s="25" t="s">
        <v>120</v>
      </c>
      <c r="D71" s="26" t="s">
        <v>120</v>
      </c>
    </row>
    <row r="72" spans="1:5" ht="29" x14ac:dyDescent="0.35">
      <c r="A72" s="29" t="s">
        <v>38</v>
      </c>
      <c r="B72" s="41">
        <f>SUM('Store 1'!B66+'Store 2'!B66+'Store 3'!B66+'Store 4'!B66+'Store 5'!B66+'Store 6'!B66+'Store 7'!B66+'Store 8'!B66+'Store 9'!B66+'Store 10'!B66)</f>
        <v>0</v>
      </c>
      <c r="C72" s="25" t="s">
        <v>120</v>
      </c>
      <c r="D72" s="26" t="s">
        <v>120</v>
      </c>
    </row>
    <row r="73" spans="1:5" ht="29" x14ac:dyDescent="0.35">
      <c r="A73" s="29" t="s">
        <v>39</v>
      </c>
      <c r="B73" s="41">
        <f>SUM('Store 1'!B67+'Store 2'!B67+'Store 3'!B67+'Store 4'!B67+'Store 5'!B67+'Store 6'!B67+'Store 7'!B67+'Store 8'!B67+'Store 9'!B67+'Store 10'!B67)</f>
        <v>0</v>
      </c>
      <c r="C73" s="25" t="s">
        <v>120</v>
      </c>
      <c r="D73" s="26" t="s">
        <v>120</v>
      </c>
    </row>
    <row r="74" spans="1:5" ht="29" x14ac:dyDescent="0.35">
      <c r="A74" s="29" t="s">
        <v>40</v>
      </c>
      <c r="B74" s="41">
        <f>SUM('Store 1'!B68+'Store 2'!B68+'Store 3'!B68+'Store 4'!B68+'Store 5'!B68+'Store 6'!B68+'Store 7'!B68+'Store 8'!B68+'Store 9'!B68+'Store 10'!B68)</f>
        <v>0</v>
      </c>
      <c r="C74" s="25" t="s">
        <v>120</v>
      </c>
      <c r="D74" s="26" t="s">
        <v>120</v>
      </c>
    </row>
    <row r="75" spans="1:5" ht="29" x14ac:dyDescent="0.35">
      <c r="A75" s="29" t="s">
        <v>41</v>
      </c>
      <c r="B75" s="41">
        <f>SUM('Store 1'!B69+'Store 2'!B69+'Store 3'!B69+'Store 4'!B69+'Store 5'!B69+'Store 6'!B69+'Store 7'!B69+'Store 8'!B69+'Store 9'!B69+'Store 10'!B69)</f>
        <v>0</v>
      </c>
      <c r="C75" s="25" t="s">
        <v>120</v>
      </c>
      <c r="D75" s="26" t="s">
        <v>120</v>
      </c>
    </row>
    <row r="76" spans="1:5" ht="29" x14ac:dyDescent="0.35">
      <c r="A76" s="29" t="s">
        <v>42</v>
      </c>
      <c r="B76" s="41">
        <f>SUM('Store 1'!B70+'Store 2'!B70+'Store 3'!B70+'Store 4'!B70+'Store 5'!B70+'Store 6'!B70+'Store 7'!B70+'Store 8'!B70+'Store 9'!B70+'Store 10'!B70)</f>
        <v>0</v>
      </c>
      <c r="C76" s="25" t="s">
        <v>120</v>
      </c>
      <c r="D76" s="26" t="s">
        <v>120</v>
      </c>
    </row>
    <row r="77" spans="1:5" ht="29" x14ac:dyDescent="0.35">
      <c r="A77" s="16" t="s">
        <v>123</v>
      </c>
      <c r="B77" s="17">
        <f>SUM(B70:B76)</f>
        <v>0</v>
      </c>
      <c r="C77" s="17" t="e">
        <f>B77/B9</f>
        <v>#DIV/0!</v>
      </c>
      <c r="D77" s="18" t="e">
        <f>B77/B39</f>
        <v>#DIV/0!</v>
      </c>
    </row>
    <row r="78" spans="1:5" ht="29" x14ac:dyDescent="0.35">
      <c r="A78" s="29" t="s">
        <v>43</v>
      </c>
      <c r="B78" s="41">
        <f>SUM('Store 1'!B72+'Store 2'!B72+'Store 3'!B72+'Store 4'!B72+'Store 5'!B72+'Store 6'!B72+'Store 7'!B72+'Store 8'!B72+'Store 9'!B72+'Store 10'!B72)</f>
        <v>0</v>
      </c>
      <c r="C78" s="25" t="s">
        <v>120</v>
      </c>
      <c r="D78" s="26" t="s">
        <v>120</v>
      </c>
    </row>
    <row r="79" spans="1:5" ht="29" x14ac:dyDescent="0.35">
      <c r="A79" s="29" t="s">
        <v>44</v>
      </c>
      <c r="B79" s="41">
        <f>SUM('Store 1'!B73+'Store 2'!B73+'Store 3'!B73+'Store 4'!B73+'Store 5'!B73+'Store 6'!B73+'Store 7'!B73+'Store 8'!B73+'Store 9'!B73+'Store 10'!B73)</f>
        <v>0</v>
      </c>
      <c r="C79" s="25" t="s">
        <v>120</v>
      </c>
      <c r="D79" s="26" t="s">
        <v>120</v>
      </c>
    </row>
    <row r="80" spans="1:5" ht="29" x14ac:dyDescent="0.35">
      <c r="A80" s="16" t="s">
        <v>124</v>
      </c>
      <c r="B80" s="17">
        <f>SUM(B78:B79)</f>
        <v>0</v>
      </c>
      <c r="C80" s="17" t="e">
        <f>B80/B9</f>
        <v>#DIV/0!</v>
      </c>
      <c r="D80" s="18" t="e">
        <f>B80/B42</f>
        <v>#DIV/0!</v>
      </c>
      <c r="E80" s="43"/>
    </row>
    <row r="81" spans="1:4" ht="29" x14ac:dyDescent="0.35">
      <c r="A81" s="29" t="s">
        <v>46</v>
      </c>
      <c r="B81" s="41">
        <f>SUM('Store 1'!B75+'Store 2'!B75+'Store 3'!B75+'Store 4'!B75+'Store 5'!B75+'Store 6'!B75+'Store 7'!B75+'Store 8'!B75+'Store 9'!B75+'Store 10'!B75)</f>
        <v>0</v>
      </c>
      <c r="C81" s="25" t="s">
        <v>120</v>
      </c>
      <c r="D81" s="26" t="s">
        <v>120</v>
      </c>
    </row>
    <row r="82" spans="1:4" ht="29" x14ac:dyDescent="0.35">
      <c r="A82" s="29" t="s">
        <v>47</v>
      </c>
      <c r="B82" s="41">
        <f>SUM('Store 1'!B76+'Store 2'!B76+'Store 3'!B76+'Store 4'!B76+'Store 5'!B76+'Store 6'!B76+'Store 7'!B76+'Store 8'!B76+'Store 9'!B76+'Store 10'!B76)</f>
        <v>0</v>
      </c>
      <c r="C82" s="25" t="s">
        <v>120</v>
      </c>
      <c r="D82" s="26" t="s">
        <v>120</v>
      </c>
    </row>
    <row r="83" spans="1:4" ht="29" x14ac:dyDescent="0.35">
      <c r="A83" s="29" t="s">
        <v>48</v>
      </c>
      <c r="B83" s="41">
        <f>SUM('Store 1'!B77+'Store 2'!B77+'Store 3'!B77+'Store 4'!B77+'Store 5'!B77+'Store 6'!B77+'Store 7'!B77+'Store 8'!B77+'Store 9'!B77+'Store 10'!B77)</f>
        <v>0</v>
      </c>
      <c r="C83" s="25" t="s">
        <v>120</v>
      </c>
      <c r="D83" s="26" t="s">
        <v>120</v>
      </c>
    </row>
    <row r="84" spans="1:4" ht="29" x14ac:dyDescent="0.35">
      <c r="A84" s="29" t="s">
        <v>49</v>
      </c>
      <c r="B84" s="41">
        <f>SUM('Store 1'!B78+'Store 2'!B78+'Store 3'!B78+'Store 4'!B78+'Store 5'!B78+'Store 6'!B78+'Store 7'!B78+'Store 8'!B78+'Store 9'!B78+'Store 10'!B78)</f>
        <v>0</v>
      </c>
      <c r="C84" s="25" t="s">
        <v>120</v>
      </c>
      <c r="D84" s="26" t="s">
        <v>120</v>
      </c>
    </row>
    <row r="85" spans="1:4" ht="29" x14ac:dyDescent="0.35">
      <c r="A85" s="29" t="s">
        <v>50</v>
      </c>
      <c r="B85" s="41">
        <f>SUM('Store 1'!B79+'Store 2'!B79+'Store 3'!B79+'Store 4'!B79+'Store 5'!B79+'Store 6'!B79+'Store 7'!B79+'Store 8'!B79+'Store 9'!B79+'Store 10'!B79)</f>
        <v>0</v>
      </c>
      <c r="C85" s="25" t="s">
        <v>120</v>
      </c>
      <c r="D85" s="26" t="s">
        <v>120</v>
      </c>
    </row>
    <row r="86" spans="1:4" ht="29" x14ac:dyDescent="0.35">
      <c r="A86" s="29" t="s">
        <v>51</v>
      </c>
      <c r="B86" s="41">
        <f>SUM('Store 1'!B80+'Store 2'!B80+'Store 3'!B80+'Store 4'!B80+'Store 5'!B80+'Store 6'!B80+'Store 7'!B80+'Store 8'!B80+'Store 9'!B80+'Store 10'!B80)</f>
        <v>0</v>
      </c>
      <c r="C86" s="25" t="s">
        <v>120</v>
      </c>
      <c r="D86" s="26" t="s">
        <v>120</v>
      </c>
    </row>
    <row r="87" spans="1:4" ht="29" x14ac:dyDescent="0.35">
      <c r="A87" s="29" t="s">
        <v>52</v>
      </c>
      <c r="B87" s="41">
        <f>SUM('Store 1'!B81+'Store 2'!B81+'Store 3'!B81+'Store 4'!B81+'Store 5'!B81+'Store 6'!B81+'Store 7'!B81+'Store 8'!B81+'Store 9'!B81+'Store 10'!B81)</f>
        <v>0</v>
      </c>
      <c r="C87" s="25" t="s">
        <v>120</v>
      </c>
      <c r="D87" s="26" t="s">
        <v>120</v>
      </c>
    </row>
    <row r="88" spans="1:4" ht="29" x14ac:dyDescent="0.35">
      <c r="A88" s="29" t="s">
        <v>53</v>
      </c>
      <c r="B88" s="41">
        <f>SUM('Store 1'!B82+'Store 2'!B82+'Store 3'!B82+'Store 4'!B82+'Store 5'!B82+'Store 6'!B82+'Store 7'!B82+'Store 8'!B82+'Store 9'!B82+'Store 10'!B82)</f>
        <v>0</v>
      </c>
      <c r="C88" s="25" t="s">
        <v>120</v>
      </c>
      <c r="D88" s="26" t="s">
        <v>120</v>
      </c>
    </row>
    <row r="89" spans="1:4" ht="29" x14ac:dyDescent="0.35">
      <c r="A89" s="29" t="s">
        <v>54</v>
      </c>
      <c r="B89" s="41">
        <f>SUM('Store 1'!B83+'Store 2'!B83+'Store 3'!B83+'Store 4'!B83+'Store 5'!B83+'Store 6'!B83+'Store 7'!B83+'Store 8'!B83+'Store 9'!B83+'Store 10'!B83)</f>
        <v>0</v>
      </c>
      <c r="C89" s="25" t="s">
        <v>120</v>
      </c>
      <c r="D89" s="26" t="s">
        <v>120</v>
      </c>
    </row>
    <row r="90" spans="1:4" ht="29" x14ac:dyDescent="0.35">
      <c r="A90" s="16" t="s">
        <v>125</v>
      </c>
      <c r="B90" s="17">
        <f>SUM(B81:B89)</f>
        <v>0</v>
      </c>
      <c r="C90" s="17" t="e">
        <f>B90/B9</f>
        <v>#DIV/0!</v>
      </c>
      <c r="D90" s="18" t="e">
        <f>B90/B52</f>
        <v>#DIV/0!</v>
      </c>
    </row>
    <row r="91" spans="1:4" ht="29" x14ac:dyDescent="0.35">
      <c r="A91" s="16" t="s">
        <v>58</v>
      </c>
      <c r="B91" s="17">
        <f>SUM(B67,B69,B77,B80,B90)</f>
        <v>0</v>
      </c>
      <c r="C91" s="17" t="e">
        <f>B91/B9</f>
        <v>#DIV/0!</v>
      </c>
      <c r="D91" s="18" t="e">
        <f>B91/B54</f>
        <v>#DIV/0!</v>
      </c>
    </row>
    <row r="92" spans="1:4" ht="29" x14ac:dyDescent="0.35">
      <c r="A92" s="107" t="s">
        <v>59</v>
      </c>
      <c r="B92" s="108"/>
      <c r="C92" s="108"/>
      <c r="D92" s="109"/>
    </row>
    <row r="93" spans="1:4" ht="30" thickBot="1" x14ac:dyDescent="0.4">
      <c r="A93" s="19"/>
      <c r="B93" s="20" t="s">
        <v>21</v>
      </c>
      <c r="C93" s="20" t="s">
        <v>19</v>
      </c>
      <c r="D93" s="21" t="s">
        <v>22</v>
      </c>
    </row>
    <row r="94" spans="1:4" ht="29" x14ac:dyDescent="0.35">
      <c r="A94" s="37" t="s">
        <v>25</v>
      </c>
      <c r="B94" s="38">
        <f t="shared" ref="B94:B104" si="0">B19-B57</f>
        <v>0</v>
      </c>
      <c r="C94" s="39" t="s">
        <v>120</v>
      </c>
      <c r="D94" s="40" t="s">
        <v>120</v>
      </c>
    </row>
    <row r="95" spans="1:4" ht="29" x14ac:dyDescent="0.35">
      <c r="A95" s="37" t="s">
        <v>26</v>
      </c>
      <c r="B95" s="41">
        <f t="shared" si="0"/>
        <v>0</v>
      </c>
      <c r="C95" s="25" t="s">
        <v>120</v>
      </c>
      <c r="D95" s="26" t="s">
        <v>120</v>
      </c>
    </row>
    <row r="96" spans="1:4" ht="29" x14ac:dyDescent="0.35">
      <c r="A96" s="37" t="s">
        <v>27</v>
      </c>
      <c r="B96" s="41">
        <f t="shared" si="0"/>
        <v>0</v>
      </c>
      <c r="C96" s="25" t="s">
        <v>120</v>
      </c>
      <c r="D96" s="26" t="s">
        <v>120</v>
      </c>
    </row>
    <row r="97" spans="1:4" ht="29" x14ac:dyDescent="0.35">
      <c r="A97" s="37" t="s">
        <v>28</v>
      </c>
      <c r="B97" s="41">
        <f t="shared" si="0"/>
        <v>0</v>
      </c>
      <c r="C97" s="25" t="s">
        <v>120</v>
      </c>
      <c r="D97" s="26" t="s">
        <v>120</v>
      </c>
    </row>
    <row r="98" spans="1:4" ht="29" x14ac:dyDescent="0.35">
      <c r="A98" s="37" t="s">
        <v>29</v>
      </c>
      <c r="B98" s="41">
        <f t="shared" si="0"/>
        <v>0</v>
      </c>
      <c r="C98" s="25" t="s">
        <v>120</v>
      </c>
      <c r="D98" s="26" t="s">
        <v>120</v>
      </c>
    </row>
    <row r="99" spans="1:4" ht="29" x14ac:dyDescent="0.35">
      <c r="A99" s="37" t="s">
        <v>30</v>
      </c>
      <c r="B99" s="41">
        <f t="shared" si="0"/>
        <v>0</v>
      </c>
      <c r="C99" s="25" t="s">
        <v>120</v>
      </c>
      <c r="D99" s="26" t="s">
        <v>120</v>
      </c>
    </row>
    <row r="100" spans="1:4" ht="29" x14ac:dyDescent="0.35">
      <c r="A100" s="37" t="s">
        <v>31</v>
      </c>
      <c r="B100" s="41">
        <f t="shared" si="0"/>
        <v>0</v>
      </c>
      <c r="C100" s="25" t="s">
        <v>120</v>
      </c>
      <c r="D100" s="26" t="s">
        <v>120</v>
      </c>
    </row>
    <row r="101" spans="1:4" ht="29" x14ac:dyDescent="0.35">
      <c r="A101" s="37" t="s">
        <v>32</v>
      </c>
      <c r="B101" s="41">
        <f t="shared" si="0"/>
        <v>0</v>
      </c>
      <c r="C101" s="25" t="s">
        <v>120</v>
      </c>
      <c r="D101" s="26" t="s">
        <v>120</v>
      </c>
    </row>
    <row r="102" spans="1:4" ht="29" x14ac:dyDescent="0.35">
      <c r="A102" s="37" t="s">
        <v>33</v>
      </c>
      <c r="B102" s="41">
        <f t="shared" si="0"/>
        <v>0</v>
      </c>
      <c r="C102" s="25" t="s">
        <v>120</v>
      </c>
      <c r="D102" s="26" t="s">
        <v>120</v>
      </c>
    </row>
    <row r="103" spans="1:4" ht="29" x14ac:dyDescent="0.35">
      <c r="A103" s="37" t="s">
        <v>34</v>
      </c>
      <c r="B103" s="41">
        <f t="shared" si="0"/>
        <v>0</v>
      </c>
      <c r="C103" s="25" t="s">
        <v>120</v>
      </c>
      <c r="D103" s="26" t="s">
        <v>120</v>
      </c>
    </row>
    <row r="104" spans="1:4" ht="29" x14ac:dyDescent="0.35">
      <c r="A104" s="42" t="s">
        <v>126</v>
      </c>
      <c r="B104" s="17">
        <f t="shared" si="0"/>
        <v>0</v>
      </c>
      <c r="C104" s="17" t="e">
        <f>B104/B9</f>
        <v>#DIV/0!</v>
      </c>
      <c r="D104" s="18" t="e">
        <f>B104/B29</f>
        <v>#DIV/0!</v>
      </c>
    </row>
    <row r="105" spans="1:4" ht="29" x14ac:dyDescent="0.35">
      <c r="A105" s="42" t="s">
        <v>128</v>
      </c>
      <c r="B105" s="17">
        <f t="shared" ref="B105:B126" si="1">B31-B69</f>
        <v>0</v>
      </c>
      <c r="C105" s="17" t="e">
        <f>B105/B9</f>
        <v>#DIV/0!</v>
      </c>
      <c r="D105" s="18" t="e">
        <f>B105/B31</f>
        <v>#DIV/0!</v>
      </c>
    </row>
    <row r="106" spans="1:4" ht="29" x14ac:dyDescent="0.35">
      <c r="A106" s="37" t="s">
        <v>36</v>
      </c>
      <c r="B106" s="41">
        <f t="shared" si="1"/>
        <v>0</v>
      </c>
      <c r="C106" s="25" t="s">
        <v>120</v>
      </c>
      <c r="D106" s="26" t="s">
        <v>120</v>
      </c>
    </row>
    <row r="107" spans="1:4" ht="29" x14ac:dyDescent="0.35">
      <c r="A107" s="37" t="s">
        <v>37</v>
      </c>
      <c r="B107" s="41">
        <f t="shared" si="1"/>
        <v>0</v>
      </c>
      <c r="C107" s="25" t="s">
        <v>120</v>
      </c>
      <c r="D107" s="26" t="s">
        <v>120</v>
      </c>
    </row>
    <row r="108" spans="1:4" ht="29" x14ac:dyDescent="0.35">
      <c r="A108" s="37" t="s">
        <v>38</v>
      </c>
      <c r="B108" s="41">
        <f t="shared" si="1"/>
        <v>0</v>
      </c>
      <c r="C108" s="25" t="s">
        <v>120</v>
      </c>
      <c r="D108" s="26" t="s">
        <v>120</v>
      </c>
    </row>
    <row r="109" spans="1:4" ht="29" x14ac:dyDescent="0.35">
      <c r="A109" s="37" t="s">
        <v>39</v>
      </c>
      <c r="B109" s="41">
        <f t="shared" si="1"/>
        <v>0</v>
      </c>
      <c r="C109" s="25" t="s">
        <v>120</v>
      </c>
      <c r="D109" s="26" t="s">
        <v>120</v>
      </c>
    </row>
    <row r="110" spans="1:4" ht="29" x14ac:dyDescent="0.35">
      <c r="A110" s="37" t="s">
        <v>40</v>
      </c>
      <c r="B110" s="41">
        <f t="shared" si="1"/>
        <v>0</v>
      </c>
      <c r="C110" s="25" t="s">
        <v>120</v>
      </c>
      <c r="D110" s="26" t="s">
        <v>120</v>
      </c>
    </row>
    <row r="111" spans="1:4" ht="29" x14ac:dyDescent="0.35">
      <c r="A111" s="37" t="s">
        <v>41</v>
      </c>
      <c r="B111" s="41">
        <f t="shared" si="1"/>
        <v>0</v>
      </c>
      <c r="C111" s="25" t="s">
        <v>120</v>
      </c>
      <c r="D111" s="26" t="s">
        <v>120</v>
      </c>
    </row>
    <row r="112" spans="1:4" ht="29" x14ac:dyDescent="0.35">
      <c r="A112" s="37" t="s">
        <v>42</v>
      </c>
      <c r="B112" s="41">
        <f t="shared" si="1"/>
        <v>0</v>
      </c>
      <c r="C112" s="25" t="s">
        <v>120</v>
      </c>
      <c r="D112" s="26" t="s">
        <v>120</v>
      </c>
    </row>
    <row r="113" spans="1:4" ht="29" x14ac:dyDescent="0.35">
      <c r="A113" s="42" t="s">
        <v>129</v>
      </c>
      <c r="B113" s="17">
        <f t="shared" si="1"/>
        <v>0</v>
      </c>
      <c r="C113" s="17" t="e">
        <f>B113/B9</f>
        <v>#DIV/0!</v>
      </c>
      <c r="D113" s="18" t="e">
        <f>B113/B39</f>
        <v>#DIV/0!</v>
      </c>
    </row>
    <row r="114" spans="1:4" ht="29" x14ac:dyDescent="0.35">
      <c r="A114" s="37" t="s">
        <v>43</v>
      </c>
      <c r="B114" s="41">
        <f t="shared" si="1"/>
        <v>0</v>
      </c>
      <c r="C114" s="25" t="s">
        <v>120</v>
      </c>
      <c r="D114" s="26" t="s">
        <v>120</v>
      </c>
    </row>
    <row r="115" spans="1:4" ht="29" x14ac:dyDescent="0.35">
      <c r="A115" s="37" t="s">
        <v>44</v>
      </c>
      <c r="B115" s="41">
        <f t="shared" si="1"/>
        <v>0</v>
      </c>
      <c r="C115" s="25" t="s">
        <v>120</v>
      </c>
      <c r="D115" s="26" t="s">
        <v>120</v>
      </c>
    </row>
    <row r="116" spans="1:4" ht="29" x14ac:dyDescent="0.35">
      <c r="A116" s="42" t="s">
        <v>130</v>
      </c>
      <c r="B116" s="17">
        <f t="shared" si="1"/>
        <v>0</v>
      </c>
      <c r="C116" s="17" t="e">
        <f>B116/B9</f>
        <v>#DIV/0!</v>
      </c>
      <c r="D116" s="18" t="e">
        <f>B116/B42</f>
        <v>#DIV/0!</v>
      </c>
    </row>
    <row r="117" spans="1:4" ht="29" x14ac:dyDescent="0.35">
      <c r="A117" s="37" t="s">
        <v>46</v>
      </c>
      <c r="B117" s="41">
        <f t="shared" si="1"/>
        <v>0</v>
      </c>
      <c r="C117" s="25" t="s">
        <v>120</v>
      </c>
      <c r="D117" s="26" t="s">
        <v>120</v>
      </c>
    </row>
    <row r="118" spans="1:4" ht="29" x14ac:dyDescent="0.35">
      <c r="A118" s="37" t="s">
        <v>47</v>
      </c>
      <c r="B118" s="41">
        <f t="shared" si="1"/>
        <v>0</v>
      </c>
      <c r="C118" s="25" t="s">
        <v>120</v>
      </c>
      <c r="D118" s="26" t="s">
        <v>120</v>
      </c>
    </row>
    <row r="119" spans="1:4" ht="29" x14ac:dyDescent="0.35">
      <c r="A119" s="37" t="s">
        <v>48</v>
      </c>
      <c r="B119" s="41">
        <f t="shared" si="1"/>
        <v>0</v>
      </c>
      <c r="C119" s="25" t="s">
        <v>120</v>
      </c>
      <c r="D119" s="26" t="s">
        <v>120</v>
      </c>
    </row>
    <row r="120" spans="1:4" ht="29" x14ac:dyDescent="0.35">
      <c r="A120" s="37" t="s">
        <v>49</v>
      </c>
      <c r="B120" s="41">
        <f t="shared" si="1"/>
        <v>0</v>
      </c>
      <c r="C120" s="25" t="s">
        <v>120</v>
      </c>
      <c r="D120" s="26" t="s">
        <v>120</v>
      </c>
    </row>
    <row r="121" spans="1:4" ht="29" x14ac:dyDescent="0.35">
      <c r="A121" s="37" t="s">
        <v>50</v>
      </c>
      <c r="B121" s="41">
        <f t="shared" si="1"/>
        <v>0</v>
      </c>
      <c r="C121" s="25" t="s">
        <v>120</v>
      </c>
      <c r="D121" s="26" t="s">
        <v>120</v>
      </c>
    </row>
    <row r="122" spans="1:4" ht="29" x14ac:dyDescent="0.35">
      <c r="A122" s="37" t="s">
        <v>51</v>
      </c>
      <c r="B122" s="41">
        <f t="shared" si="1"/>
        <v>0</v>
      </c>
      <c r="C122" s="25" t="s">
        <v>120</v>
      </c>
      <c r="D122" s="26" t="s">
        <v>120</v>
      </c>
    </row>
    <row r="123" spans="1:4" ht="29" x14ac:dyDescent="0.35">
      <c r="A123" s="37" t="s">
        <v>52</v>
      </c>
      <c r="B123" s="41">
        <f t="shared" si="1"/>
        <v>0</v>
      </c>
      <c r="C123" s="25" t="s">
        <v>120</v>
      </c>
      <c r="D123" s="26" t="s">
        <v>120</v>
      </c>
    </row>
    <row r="124" spans="1:4" ht="29" x14ac:dyDescent="0.35">
      <c r="A124" s="37" t="s">
        <v>53</v>
      </c>
      <c r="B124" s="41">
        <f t="shared" si="1"/>
        <v>0</v>
      </c>
      <c r="C124" s="25" t="s">
        <v>120</v>
      </c>
      <c r="D124" s="26" t="s">
        <v>120</v>
      </c>
    </row>
    <row r="125" spans="1:4" ht="29" x14ac:dyDescent="0.35">
      <c r="A125" s="37" t="s">
        <v>54</v>
      </c>
      <c r="B125" s="41">
        <f t="shared" si="1"/>
        <v>0</v>
      </c>
      <c r="C125" s="25" t="s">
        <v>120</v>
      </c>
      <c r="D125" s="26" t="s">
        <v>120</v>
      </c>
    </row>
    <row r="126" spans="1:4" ht="29" x14ac:dyDescent="0.35">
      <c r="A126" s="16" t="s">
        <v>131</v>
      </c>
      <c r="B126" s="17">
        <f t="shared" si="1"/>
        <v>0</v>
      </c>
      <c r="C126" s="17" t="e">
        <f>B126/B9</f>
        <v>#DIV/0!</v>
      </c>
      <c r="D126" s="18" t="e">
        <f>B126/B52</f>
        <v>#DIV/0!</v>
      </c>
    </row>
    <row r="127" spans="1:4" ht="29" x14ac:dyDescent="0.35">
      <c r="A127" s="16" t="s">
        <v>62</v>
      </c>
      <c r="B127" s="17">
        <f>B54-B91</f>
        <v>0</v>
      </c>
      <c r="C127" s="17" t="e">
        <f>B127/B9</f>
        <v>#DIV/0!</v>
      </c>
      <c r="D127" s="18" t="e">
        <f>B127/B54</f>
        <v>#DIV/0!</v>
      </c>
    </row>
    <row r="128" spans="1:4" ht="29" x14ac:dyDescent="0.35">
      <c r="A128" s="107" t="s">
        <v>63</v>
      </c>
      <c r="B128" s="108"/>
      <c r="C128" s="108"/>
      <c r="D128" s="109"/>
    </row>
    <row r="129" spans="1:9" ht="30" thickBot="1" x14ac:dyDescent="0.4">
      <c r="A129" s="19"/>
      <c r="B129" s="20" t="s">
        <v>21</v>
      </c>
      <c r="C129" s="20" t="s">
        <v>19</v>
      </c>
      <c r="D129" s="21" t="s">
        <v>22</v>
      </c>
    </row>
    <row r="130" spans="1:9" ht="29" x14ac:dyDescent="0.35">
      <c r="A130" s="29" t="s">
        <v>114</v>
      </c>
      <c r="B130" s="41">
        <f>SUM('Store 1'!B124+'Store 2'!B124+'Store 3'!B124+'Store 4'!B124+'Store 5'!B124+'Store 6'!B124+'Store 7'!B124+'Store 8'!B124+'Store 9'!B124+'Store 10'!B124)</f>
        <v>0</v>
      </c>
      <c r="C130" s="35"/>
      <c r="D130" s="36" t="e">
        <f>B130/B127</f>
        <v>#DIV/0!</v>
      </c>
    </row>
    <row r="131" spans="1:9" ht="29" x14ac:dyDescent="0.35">
      <c r="A131" s="29" t="s">
        <v>112</v>
      </c>
      <c r="B131" s="41">
        <f>SUM('Store 1'!B125+'Store 2'!B125+'Store 3'!B125+'Store 4'!B125+'Store 5'!B125+'Store 6'!B125+'Store 7'!B125+'Store 8'!B125+'Store 9'!B125+'Store 10'!B125)</f>
        <v>0</v>
      </c>
      <c r="C131" s="35"/>
      <c r="D131" s="36" t="e">
        <f>B131/B127</f>
        <v>#DIV/0!</v>
      </c>
    </row>
    <row r="132" spans="1:9" ht="29" x14ac:dyDescent="0.35">
      <c r="A132" s="29" t="s">
        <v>11</v>
      </c>
      <c r="B132" s="41">
        <f>SUM('Store 1'!B126+'Store 2'!B126+'Store 3'!B126+'Store 4'!B126+'Store 5'!B126+'Store 6'!B126+'Store 7'!B126+'Store 8'!B126+'Store 9'!B126+'Store 10'!B126)</f>
        <v>0</v>
      </c>
      <c r="C132" s="35"/>
      <c r="D132" s="36" t="e">
        <f>B132/B127</f>
        <v>#DIV/0!</v>
      </c>
    </row>
    <row r="133" spans="1:9" ht="29" x14ac:dyDescent="0.35">
      <c r="A133" s="16" t="s">
        <v>113</v>
      </c>
      <c r="B133" s="17">
        <f>SUM(B130:B132)</f>
        <v>0</v>
      </c>
      <c r="C133" s="17" t="e">
        <f>B133/B9</f>
        <v>#DIV/0!</v>
      </c>
      <c r="D133" s="18" t="e">
        <f>B133/B127</f>
        <v>#DIV/0!</v>
      </c>
    </row>
    <row r="134" spans="1:9" ht="29" x14ac:dyDescent="0.35">
      <c r="A134" s="29" t="s">
        <v>12</v>
      </c>
      <c r="B134" s="41">
        <f>SUM('Store 1'!B128+'Store 2'!B128+'Store 3'!B128+'Store 4'!B128+'Store 5'!B128+'Store 6'!B128+'Store 7'!B128+'Store 8'!B128+'Store 9'!B128+'Store 10'!B128)</f>
        <v>0</v>
      </c>
      <c r="C134" s="35"/>
      <c r="D134" s="36" t="e">
        <f>B134/B127</f>
        <v>#DIV/0!</v>
      </c>
    </row>
    <row r="135" spans="1:9" ht="29" x14ac:dyDescent="0.35">
      <c r="A135" s="29" t="s">
        <v>13</v>
      </c>
      <c r="B135" s="41">
        <f>SUM('Store 1'!B129+'Store 2'!B129+'Store 3'!B129+'Store 4'!B129+'Store 5'!B129+'Store 6'!B129+'Store 7'!B129+'Store 8'!B129+'Store 9'!B129+'Store 10'!B129)</f>
        <v>0</v>
      </c>
      <c r="C135" s="35"/>
      <c r="D135" s="36" t="e">
        <f>B135/B127</f>
        <v>#DIV/0!</v>
      </c>
    </row>
    <row r="136" spans="1:9" ht="29" x14ac:dyDescent="0.35">
      <c r="A136" s="29" t="s">
        <v>14</v>
      </c>
      <c r="B136" s="41">
        <f>SUM('Store 1'!B130+'Store 2'!B130+'Store 3'!B130+'Store 4'!B130+'Store 5'!B130+'Store 6'!B130+'Store 7'!B130+'Store 8'!B130+'Store 9'!B130+'Store 10'!B130)</f>
        <v>0</v>
      </c>
      <c r="C136" s="35"/>
      <c r="D136" s="36" t="e">
        <f>B136/B127</f>
        <v>#DIV/0!</v>
      </c>
    </row>
    <row r="137" spans="1:9" ht="29" x14ac:dyDescent="0.35">
      <c r="A137" s="16" t="s">
        <v>115</v>
      </c>
      <c r="B137" s="17">
        <f>SUM(B134:B136)</f>
        <v>0</v>
      </c>
      <c r="C137" s="17" t="e">
        <f>B137/B9</f>
        <v>#DIV/0!</v>
      </c>
      <c r="D137" s="18" t="e">
        <f>B137/B127</f>
        <v>#DIV/0!</v>
      </c>
    </row>
    <row r="138" spans="1:9" ht="29" x14ac:dyDescent="0.35">
      <c r="A138" s="29" t="s">
        <v>15</v>
      </c>
      <c r="B138" s="41">
        <f>SUM('Store 1'!B132+'Store 2'!B132+'Store 3'!B132+'Store 4'!B132+'Store 5'!B132+'Store 6'!B132+'Store 7'!B132+'Store 8'!B132+'Store 9'!B132+'Store 10'!B132)</f>
        <v>0</v>
      </c>
      <c r="C138" s="35"/>
      <c r="D138" s="36" t="e">
        <f>B138/B127</f>
        <v>#DIV/0!</v>
      </c>
    </row>
    <row r="139" spans="1:9" ht="29" x14ac:dyDescent="0.35">
      <c r="A139" s="29" t="s">
        <v>16</v>
      </c>
      <c r="B139" s="41">
        <f>SUM('Store 1'!B133+'Store 2'!B133+'Store 3'!B133+'Store 4'!B133+'Store 5'!B133+'Store 6'!B133+'Store 7'!B133+'Store 8'!B133+'Store 9'!B133+'Store 10'!B133)</f>
        <v>0</v>
      </c>
      <c r="C139" s="35"/>
      <c r="D139" s="36" t="e">
        <f>B139/B127</f>
        <v>#DIV/0!</v>
      </c>
    </row>
    <row r="140" spans="1:9" ht="29" x14ac:dyDescent="0.35">
      <c r="A140" s="29" t="s">
        <v>64</v>
      </c>
      <c r="B140" s="41">
        <f>SUM('Store 1'!B134+'Store 2'!B134+'Store 3'!B134+'Store 4'!B134+'Store 5'!B134+'Store 6'!B134+'Store 7'!B134+'Store 8'!B134+'Store 9'!B134+'Store 10'!B134)</f>
        <v>0</v>
      </c>
      <c r="C140" s="35"/>
      <c r="D140" s="36" t="e">
        <f>B140/B127</f>
        <v>#DIV/0!</v>
      </c>
    </row>
    <row r="141" spans="1:9" ht="29" x14ac:dyDescent="0.35">
      <c r="A141" s="29" t="s">
        <v>60</v>
      </c>
      <c r="B141" s="41">
        <f>SUM('Store 1'!B135+'Store 2'!B135+'Store 3'!B135+'Store 4'!B135+'Store 5'!B135+'Store 6'!B135+'Store 7'!B135+'Store 8'!B135+'Store 9'!B135+'Store 10'!B135)</f>
        <v>0</v>
      </c>
      <c r="C141" s="35"/>
      <c r="D141" s="36" t="e">
        <f>B141/B127</f>
        <v>#DIV/0!</v>
      </c>
    </row>
    <row r="142" spans="1:9" ht="29" x14ac:dyDescent="0.35">
      <c r="A142" s="29" t="s">
        <v>17</v>
      </c>
      <c r="B142" s="41">
        <f>SUM('Store 1'!B136+'Store 2'!B136+'Store 3'!B136+'Store 4'!B136+'Store 5'!B136+'Store 6'!B136+'Store 7'!B136+'Store 8'!B136+'Store 9'!B136+'Store 10'!B136)</f>
        <v>0</v>
      </c>
      <c r="C142" s="35"/>
      <c r="D142" s="36" t="e">
        <f>B142/B127</f>
        <v>#DIV/0!</v>
      </c>
    </row>
    <row r="143" spans="1:9" ht="29" x14ac:dyDescent="0.35">
      <c r="A143" s="29" t="s">
        <v>65</v>
      </c>
      <c r="B143" s="41">
        <f>SUM('Store 1'!B137+'Store 2'!B137+'Store 3'!B137+'Store 4'!B137+'Store 5'!B137+'Store 6'!B137+'Store 7'!B137+'Store 8'!B137+'Store 9'!B137+'Store 10'!B137)</f>
        <v>0</v>
      </c>
      <c r="C143" s="35"/>
      <c r="D143" s="36" t="e">
        <f>B143/B127</f>
        <v>#DIV/0!</v>
      </c>
    </row>
    <row r="144" spans="1:9" ht="29" x14ac:dyDescent="0.35">
      <c r="A144" s="16" t="s">
        <v>66</v>
      </c>
      <c r="B144" s="17">
        <f>SUM(B133,B137,B138:B143)</f>
        <v>0</v>
      </c>
      <c r="C144" s="17" t="e">
        <f>B144/B9</f>
        <v>#DIV/0!</v>
      </c>
      <c r="D144" s="18" t="e">
        <f>B144/B127</f>
        <v>#DIV/0!</v>
      </c>
      <c r="E144" s="110"/>
      <c r="F144" s="110"/>
      <c r="G144" s="110"/>
      <c r="H144" s="110"/>
      <c r="I144" s="110"/>
    </row>
    <row r="145" spans="1:5" ht="29" x14ac:dyDescent="0.35">
      <c r="A145" s="107" t="s">
        <v>67</v>
      </c>
      <c r="B145" s="108"/>
      <c r="C145" s="108"/>
      <c r="D145" s="109"/>
    </row>
    <row r="146" spans="1:5" ht="30" thickBot="1" x14ac:dyDescent="0.4">
      <c r="A146" s="19"/>
      <c r="B146" s="33" t="s">
        <v>21</v>
      </c>
      <c r="C146" s="33" t="s">
        <v>19</v>
      </c>
      <c r="D146" s="34" t="s">
        <v>22</v>
      </c>
    </row>
    <row r="147" spans="1:5" ht="29" x14ac:dyDescent="0.35">
      <c r="A147" s="29" t="s">
        <v>68</v>
      </c>
      <c r="B147" s="41">
        <f>SUM('Store 1'!B141+'Store 2'!B141+'Store 3'!B141+'Store 4'!B141+'Store 5'!B141+'Store 6'!B141+'Store 7'!B141+'Store 8'!B141+'Store 9'!B141+'Store 10'!B141)</f>
        <v>0</v>
      </c>
      <c r="C147" s="25" t="s">
        <v>120</v>
      </c>
      <c r="D147" s="26" t="s">
        <v>120</v>
      </c>
    </row>
    <row r="148" spans="1:5" ht="29" x14ac:dyDescent="0.35">
      <c r="A148" s="32" t="s">
        <v>69</v>
      </c>
      <c r="B148" s="41">
        <f>SUM('Store 1'!B142+'Store 2'!B142+'Store 3'!B142+'Store 4'!B142+'Store 5'!B142+'Store 6'!B142+'Store 7'!B142+'Store 8'!B142+'Store 9'!B142+'Store 10'!B142)</f>
        <v>0</v>
      </c>
      <c r="C148" s="30" t="s">
        <v>120</v>
      </c>
      <c r="D148" s="31" t="s">
        <v>120</v>
      </c>
    </row>
    <row r="149" spans="1:5" ht="29" x14ac:dyDescent="0.35">
      <c r="A149" s="29" t="s">
        <v>70</v>
      </c>
      <c r="B149" s="41">
        <f>SUM('Store 1'!B143+'Store 2'!B143+'Store 3'!B143+'Store 4'!B143+'Store 5'!B143+'Store 6'!B143+'Store 7'!B143+'Store 8'!B143+'Store 9'!B143+'Store 10'!B143)</f>
        <v>0</v>
      </c>
      <c r="C149" s="25" t="s">
        <v>120</v>
      </c>
      <c r="D149" s="26" t="s">
        <v>120</v>
      </c>
    </row>
    <row r="150" spans="1:5" ht="29" x14ac:dyDescent="0.35">
      <c r="A150" s="16" t="s">
        <v>106</v>
      </c>
      <c r="B150" s="17">
        <f>SUM(B148:B149)</f>
        <v>0</v>
      </c>
      <c r="C150" s="17" t="e">
        <f>B150/B9</f>
        <v>#DIV/0!</v>
      </c>
      <c r="D150" s="18" t="e">
        <f>B150/B54</f>
        <v>#DIV/0!</v>
      </c>
    </row>
    <row r="151" spans="1:5" ht="29" x14ac:dyDescent="0.35">
      <c r="A151" s="29" t="s">
        <v>116</v>
      </c>
      <c r="B151" s="41">
        <f>SUM('Store 1'!B145+'Store 2'!B145+'Store 3'!B145+'Store 4'!B145+'Store 5'!B145+'Store 6'!B145+'Store 7'!B145+'Store 8'!B145+'Store 9'!B145+'Store 10'!B145)</f>
        <v>0</v>
      </c>
      <c r="C151" s="25" t="s">
        <v>120</v>
      </c>
      <c r="D151" s="26" t="s">
        <v>120</v>
      </c>
      <c r="E151" s="27"/>
    </row>
    <row r="152" spans="1:5" ht="29" x14ac:dyDescent="0.35">
      <c r="A152" s="29" t="s">
        <v>71</v>
      </c>
      <c r="B152" s="41">
        <f>SUM('Store 1'!B146+'Store 2'!B146+'Store 3'!B146+'Store 4'!B146+'Store 5'!B146+'Store 6'!B146+'Store 7'!B146+'Store 8'!B146+'Store 9'!B146+'Store 10'!B146)</f>
        <v>0</v>
      </c>
      <c r="C152" s="25" t="s">
        <v>120</v>
      </c>
      <c r="D152" s="26" t="s">
        <v>120</v>
      </c>
    </row>
    <row r="153" spans="1:5" ht="29" x14ac:dyDescent="0.35">
      <c r="A153" s="29" t="s">
        <v>72</v>
      </c>
      <c r="B153" s="41">
        <f>SUM('Store 1'!B147+'Store 2'!B147+'Store 3'!B147+'Store 4'!B147+'Store 5'!B147+'Store 6'!B147+'Store 7'!B147+'Store 8'!B147+'Store 9'!B147+'Store 10'!B147)</f>
        <v>0</v>
      </c>
      <c r="C153" s="25" t="s">
        <v>120</v>
      </c>
      <c r="D153" s="26" t="s">
        <v>120</v>
      </c>
    </row>
    <row r="154" spans="1:5" ht="29" x14ac:dyDescent="0.35">
      <c r="A154" s="29" t="s">
        <v>73</v>
      </c>
      <c r="B154" s="41">
        <f>SUM('Store 1'!B148+'Store 2'!B148+'Store 3'!B148+'Store 4'!B148+'Store 5'!B148+'Store 6'!B148+'Store 7'!B148+'Store 8'!B148+'Store 9'!B148+'Store 10'!B148)</f>
        <v>0</v>
      </c>
      <c r="C154" s="25" t="s">
        <v>120</v>
      </c>
      <c r="D154" s="26" t="s">
        <v>120</v>
      </c>
    </row>
    <row r="155" spans="1:5" ht="29" x14ac:dyDescent="0.35">
      <c r="A155" s="29" t="s">
        <v>74</v>
      </c>
      <c r="B155" s="41">
        <f>SUM('Store 1'!B149+'Store 2'!B149+'Store 3'!B149+'Store 4'!B149+'Store 5'!B149+'Store 6'!B149+'Store 7'!B149+'Store 8'!B149+'Store 9'!B149+'Store 10'!B149)</f>
        <v>0</v>
      </c>
      <c r="C155" s="25" t="s">
        <v>120</v>
      </c>
      <c r="D155" s="26" t="s">
        <v>120</v>
      </c>
    </row>
    <row r="156" spans="1:5" ht="29" x14ac:dyDescent="0.35">
      <c r="A156" s="29" t="s">
        <v>75</v>
      </c>
      <c r="B156" s="41">
        <f>SUM('Store 1'!B150+'Store 2'!B150+'Store 3'!B150+'Store 4'!B150+'Store 5'!B150+'Store 6'!B150+'Store 7'!B150+'Store 8'!B150+'Store 9'!B150+'Store 10'!B150)</f>
        <v>0</v>
      </c>
      <c r="C156" s="25" t="s">
        <v>120</v>
      </c>
      <c r="D156" s="26" t="s">
        <v>120</v>
      </c>
    </row>
    <row r="157" spans="1:5" ht="29" x14ac:dyDescent="0.35">
      <c r="A157" s="29" t="s">
        <v>76</v>
      </c>
      <c r="B157" s="41">
        <f>SUM('Store 1'!B151+'Store 2'!B151+'Store 3'!B151+'Store 4'!B151+'Store 5'!B151+'Store 6'!B151+'Store 7'!B151+'Store 8'!B151+'Store 9'!B151+'Store 10'!B151)</f>
        <v>0</v>
      </c>
      <c r="C157" s="25" t="s">
        <v>120</v>
      </c>
      <c r="D157" s="26" t="s">
        <v>120</v>
      </c>
    </row>
    <row r="158" spans="1:5" ht="29" x14ac:dyDescent="0.35">
      <c r="A158" s="29" t="s">
        <v>77</v>
      </c>
      <c r="B158" s="41">
        <f>SUM('Store 1'!B152+'Store 2'!B152+'Store 3'!B152+'Store 4'!B152+'Store 5'!B152+'Store 6'!B152+'Store 7'!B152+'Store 8'!B152+'Store 9'!B152+'Store 10'!B152)</f>
        <v>0</v>
      </c>
      <c r="C158" s="25" t="s">
        <v>120</v>
      </c>
      <c r="D158" s="26" t="s">
        <v>120</v>
      </c>
    </row>
    <row r="159" spans="1:5" ht="29" x14ac:dyDescent="0.35">
      <c r="A159" s="29" t="s">
        <v>78</v>
      </c>
      <c r="B159" s="41">
        <f>SUM('Store 1'!B153+'Store 2'!B153+'Store 3'!B153+'Store 4'!B153+'Store 5'!B153+'Store 6'!B153+'Store 7'!B153+'Store 8'!B153+'Store 9'!B153+'Store 10'!B153)</f>
        <v>0</v>
      </c>
      <c r="C159" s="25" t="s">
        <v>120</v>
      </c>
      <c r="D159" s="26" t="s">
        <v>120</v>
      </c>
    </row>
    <row r="160" spans="1:5" ht="29" x14ac:dyDescent="0.35">
      <c r="A160" s="29" t="s">
        <v>61</v>
      </c>
      <c r="B160" s="41">
        <f>SUM('Store 1'!B154+'Store 2'!B154+'Store 3'!B154+'Store 4'!B154+'Store 5'!B154+'Store 6'!B154+'Store 7'!B154+'Store 8'!B154+'Store 9'!B154+'Store 10'!B154)</f>
        <v>0</v>
      </c>
      <c r="C160" s="25" t="s">
        <v>120</v>
      </c>
      <c r="D160" s="26" t="s">
        <v>120</v>
      </c>
    </row>
    <row r="161" spans="1:4" ht="29" x14ac:dyDescent="0.35">
      <c r="A161" s="29" t="s">
        <v>79</v>
      </c>
      <c r="B161" s="41">
        <f>SUM('Store 1'!B155+'Store 2'!B155+'Store 3'!B155+'Store 4'!B155+'Store 5'!B155+'Store 6'!B155+'Store 7'!B155+'Store 8'!B155+'Store 9'!B155+'Store 10'!B155)</f>
        <v>0</v>
      </c>
      <c r="C161" s="25" t="s">
        <v>120</v>
      </c>
      <c r="D161" s="26" t="s">
        <v>120</v>
      </c>
    </row>
    <row r="162" spans="1:4" ht="29" x14ac:dyDescent="0.35">
      <c r="A162" s="29" t="s">
        <v>80</v>
      </c>
      <c r="B162" s="41">
        <f>SUM('Store 1'!B156+'Store 2'!B156+'Store 3'!B156+'Store 4'!B156+'Store 5'!B156+'Store 6'!B156+'Store 7'!B156+'Store 8'!B156+'Store 9'!B156+'Store 10'!B156)</f>
        <v>0</v>
      </c>
      <c r="C162" s="25" t="s">
        <v>120</v>
      </c>
      <c r="D162" s="26" t="s">
        <v>120</v>
      </c>
    </row>
    <row r="163" spans="1:4" ht="29" x14ac:dyDescent="0.35">
      <c r="A163" s="29" t="s">
        <v>81</v>
      </c>
      <c r="B163" s="41">
        <f>SUM('Store 1'!B157+'Store 2'!B157+'Store 3'!B157+'Store 4'!B157+'Store 5'!B157+'Store 6'!B157+'Store 7'!B157+'Store 8'!B157+'Store 9'!B157+'Store 10'!B157)</f>
        <v>0</v>
      </c>
      <c r="C163" s="25" t="s">
        <v>120</v>
      </c>
      <c r="D163" s="26" t="s">
        <v>120</v>
      </c>
    </row>
    <row r="164" spans="1:4" ht="29" x14ac:dyDescent="0.35">
      <c r="A164" s="29" t="s">
        <v>82</v>
      </c>
      <c r="B164" s="41">
        <f>SUM('Store 1'!B158+'Store 2'!B158+'Store 3'!B158+'Store 4'!B158+'Store 5'!B158+'Store 6'!B158+'Store 7'!B158+'Store 8'!B158+'Store 9'!B158+'Store 10'!B158)</f>
        <v>0</v>
      </c>
      <c r="C164" s="25" t="s">
        <v>120</v>
      </c>
      <c r="D164" s="26" t="s">
        <v>120</v>
      </c>
    </row>
    <row r="165" spans="1:4" ht="29" x14ac:dyDescent="0.35">
      <c r="A165" s="29" t="s">
        <v>83</v>
      </c>
      <c r="B165" s="41">
        <f>SUM('Store 1'!B159+'Store 2'!B159+'Store 3'!B159+'Store 4'!B159+'Store 5'!B159+'Store 6'!B159+'Store 7'!B159+'Store 8'!B159+'Store 9'!B159+'Store 10'!B159)</f>
        <v>0</v>
      </c>
      <c r="C165" s="25" t="s">
        <v>120</v>
      </c>
      <c r="D165" s="26" t="s">
        <v>120</v>
      </c>
    </row>
    <row r="166" spans="1:4" ht="29" x14ac:dyDescent="0.35">
      <c r="A166" s="16" t="s">
        <v>105</v>
      </c>
      <c r="B166" s="17">
        <f>SUM(B162:B165)</f>
        <v>0</v>
      </c>
      <c r="C166" s="17" t="e">
        <f>B166/B9</f>
        <v>#DIV/0!</v>
      </c>
      <c r="D166" s="18" t="e">
        <f>B166/B54</f>
        <v>#DIV/0!</v>
      </c>
    </row>
    <row r="167" spans="1:4" ht="29" x14ac:dyDescent="0.35">
      <c r="A167" s="29" t="s">
        <v>84</v>
      </c>
      <c r="B167" s="41">
        <f>SUM('Store 1'!B161+'Store 2'!B161+'Store 3'!B161+'Store 4'!B161+'Store 5'!B161+'Store 6'!B161+'Store 7'!B161+'Store 8'!B161+'Store 9'!B161+'Store 10'!B161)</f>
        <v>0</v>
      </c>
      <c r="C167" s="25" t="s">
        <v>120</v>
      </c>
      <c r="D167" s="26" t="s">
        <v>120</v>
      </c>
    </row>
    <row r="168" spans="1:4" ht="29" x14ac:dyDescent="0.35">
      <c r="A168" s="29" t="s">
        <v>85</v>
      </c>
      <c r="B168" s="41">
        <f>SUM('Store 1'!B162+'Store 2'!B162+'Store 3'!B162+'Store 4'!B162+'Store 5'!B162+'Store 6'!B162+'Store 7'!B162+'Store 8'!B162+'Store 9'!B162+'Store 10'!B162)</f>
        <v>0</v>
      </c>
      <c r="C168" s="25" t="s">
        <v>120</v>
      </c>
      <c r="D168" s="26" t="s">
        <v>120</v>
      </c>
    </row>
    <row r="169" spans="1:4" ht="29" x14ac:dyDescent="0.35">
      <c r="A169" s="29" t="s">
        <v>86</v>
      </c>
      <c r="B169" s="41">
        <f>SUM('Store 1'!B163+'Store 2'!B163+'Store 3'!B163+'Store 4'!B163+'Store 5'!B163+'Store 6'!B163+'Store 7'!B163+'Store 8'!B163+'Store 9'!B163+'Store 10'!B163)</f>
        <v>0</v>
      </c>
      <c r="C169" s="25" t="s">
        <v>120</v>
      </c>
      <c r="D169" s="26" t="s">
        <v>120</v>
      </c>
    </row>
    <row r="170" spans="1:4" ht="29" x14ac:dyDescent="0.35">
      <c r="A170" s="29" t="s">
        <v>60</v>
      </c>
      <c r="B170" s="41">
        <f>SUM('Store 1'!B164+'Store 2'!B164+'Store 3'!B164+'Store 4'!B164+'Store 5'!B164+'Store 6'!B164+'Store 7'!B164+'Store 8'!B164+'Store 9'!B164+'Store 10'!B164)</f>
        <v>0</v>
      </c>
      <c r="C170" s="25" t="s">
        <v>120</v>
      </c>
      <c r="D170" s="26" t="s">
        <v>120</v>
      </c>
    </row>
    <row r="171" spans="1:4" ht="29" x14ac:dyDescent="0.35">
      <c r="A171" s="29" t="s">
        <v>87</v>
      </c>
      <c r="B171" s="41">
        <f>SUM('Store 1'!B165+'Store 2'!B165+'Store 3'!B165+'Store 4'!B165+'Store 5'!B165+'Store 6'!B165+'Store 7'!B165+'Store 8'!B165+'Store 9'!B165+'Store 10'!B165)</f>
        <v>0</v>
      </c>
      <c r="C171" s="25" t="s">
        <v>120</v>
      </c>
      <c r="D171" s="26" t="s">
        <v>120</v>
      </c>
    </row>
    <row r="172" spans="1:4" ht="29" x14ac:dyDescent="0.35">
      <c r="A172" s="29" t="s">
        <v>88</v>
      </c>
      <c r="B172" s="41">
        <f>SUM('Store 1'!B166+'Store 2'!B166+'Store 3'!B166+'Store 4'!B166+'Store 5'!B166+'Store 6'!B166+'Store 7'!B166+'Store 8'!B166+'Store 9'!B166+'Store 10'!B166)</f>
        <v>0</v>
      </c>
      <c r="C172" s="25" t="s">
        <v>120</v>
      </c>
      <c r="D172" s="26" t="s">
        <v>120</v>
      </c>
    </row>
    <row r="173" spans="1:4" ht="29" x14ac:dyDescent="0.35">
      <c r="A173" s="29" t="s">
        <v>89</v>
      </c>
      <c r="B173" s="41">
        <f>SUM('Store 1'!B167+'Store 2'!B167+'Store 3'!B167+'Store 4'!B167+'Store 5'!B167+'Store 6'!B167+'Store 7'!B167+'Store 8'!B167+'Store 9'!B167+'Store 10'!B167)</f>
        <v>0</v>
      </c>
      <c r="C173" s="25" t="s">
        <v>120</v>
      </c>
      <c r="D173" s="26" t="s">
        <v>120</v>
      </c>
    </row>
    <row r="174" spans="1:4" ht="29" x14ac:dyDescent="0.35">
      <c r="A174" s="29" t="s">
        <v>90</v>
      </c>
      <c r="B174" s="41">
        <f>SUM('Store 1'!B168+'Store 2'!B168+'Store 3'!B168+'Store 4'!B168+'Store 5'!B168+'Store 6'!B168+'Store 7'!B168+'Store 8'!B168+'Store 9'!B168+'Store 10'!B168)</f>
        <v>0</v>
      </c>
      <c r="C174" s="25" t="s">
        <v>120</v>
      </c>
      <c r="D174" s="26" t="s">
        <v>120</v>
      </c>
    </row>
    <row r="175" spans="1:4" ht="29" x14ac:dyDescent="0.35">
      <c r="A175" s="29" t="s">
        <v>91</v>
      </c>
      <c r="B175" s="41">
        <f>SUM('Store 1'!B169+'Store 2'!B169+'Store 3'!B169+'Store 4'!B169+'Store 5'!B169+'Store 6'!B169+'Store 7'!B169+'Store 8'!B169+'Store 9'!B169+'Store 10'!B169)</f>
        <v>0</v>
      </c>
      <c r="C175" s="25" t="s">
        <v>120</v>
      </c>
      <c r="D175" s="26" t="s">
        <v>120</v>
      </c>
    </row>
    <row r="176" spans="1:4" ht="29" x14ac:dyDescent="0.35">
      <c r="A176" s="29" t="s">
        <v>92</v>
      </c>
      <c r="B176" s="41">
        <f>SUM('Store 1'!B170+'Store 2'!B170+'Store 3'!B170+'Store 4'!B170+'Store 5'!B170+'Store 6'!B170+'Store 7'!B170+'Store 8'!B170+'Store 9'!B170+'Store 10'!B170)</f>
        <v>0</v>
      </c>
      <c r="C176" s="25" t="s">
        <v>120</v>
      </c>
      <c r="D176" s="26" t="s">
        <v>120</v>
      </c>
    </row>
    <row r="177" spans="1:5" ht="29" x14ac:dyDescent="0.35">
      <c r="A177" s="29" t="s">
        <v>93</v>
      </c>
      <c r="B177" s="41">
        <f>SUM('Store 1'!B171+'Store 2'!B171+'Store 3'!B171+'Store 4'!B171+'Store 5'!B171+'Store 6'!B171+'Store 7'!B171+'Store 8'!B171+'Store 9'!B171+'Store 10'!B171)</f>
        <v>0</v>
      </c>
      <c r="C177" s="25" t="s">
        <v>120</v>
      </c>
      <c r="D177" s="26" t="s">
        <v>120</v>
      </c>
    </row>
    <row r="178" spans="1:5" ht="29" x14ac:dyDescent="0.35">
      <c r="A178" s="29" t="s">
        <v>94</v>
      </c>
      <c r="B178" s="41">
        <f>SUM('Store 1'!B172+'Store 2'!B172+'Store 3'!B172+'Store 4'!B172+'Store 5'!B172+'Store 6'!B172+'Store 7'!B172+'Store 8'!B172+'Store 9'!B172+'Store 10'!B172)</f>
        <v>0</v>
      </c>
      <c r="C178" s="25" t="s">
        <v>120</v>
      </c>
      <c r="D178" s="26" t="s">
        <v>120</v>
      </c>
    </row>
    <row r="179" spans="1:5" ht="29" x14ac:dyDescent="0.35">
      <c r="A179" s="29" t="s">
        <v>95</v>
      </c>
      <c r="B179" s="41">
        <f>SUM('Store 1'!B173+'Store 2'!B173+'Store 3'!B173+'Store 4'!B173+'Store 5'!B173+'Store 6'!B173+'Store 7'!B173+'Store 8'!B173+'Store 9'!B173+'Store 10'!B173)</f>
        <v>0</v>
      </c>
      <c r="C179" s="25" t="s">
        <v>120</v>
      </c>
      <c r="D179" s="26" t="s">
        <v>120</v>
      </c>
    </row>
    <row r="180" spans="1:5" ht="29" x14ac:dyDescent="0.35">
      <c r="A180" s="29" t="s">
        <v>96</v>
      </c>
      <c r="B180" s="41">
        <f>SUM('Store 1'!B174+'Store 2'!B174+'Store 3'!B174+'Store 4'!B174+'Store 5'!B174+'Store 6'!B174+'Store 7'!B174+'Store 8'!B174+'Store 9'!B174+'Store 10'!B174)</f>
        <v>0</v>
      </c>
      <c r="C180" s="25" t="s">
        <v>120</v>
      </c>
      <c r="D180" s="26" t="s">
        <v>120</v>
      </c>
    </row>
    <row r="181" spans="1:5" ht="29" x14ac:dyDescent="0.35">
      <c r="A181" s="29" t="s">
        <v>97</v>
      </c>
      <c r="B181" s="41">
        <f>SUM('Store 1'!B175+'Store 2'!B175+'Store 3'!B175+'Store 4'!B175+'Store 5'!B175+'Store 6'!B175+'Store 7'!B175+'Store 8'!B175+'Store 9'!B175+'Store 10'!B175)</f>
        <v>0</v>
      </c>
      <c r="C181" s="25" t="s">
        <v>120</v>
      </c>
      <c r="D181" s="26" t="s">
        <v>120</v>
      </c>
    </row>
    <row r="182" spans="1:5" ht="29" x14ac:dyDescent="0.35">
      <c r="A182" s="29" t="s">
        <v>98</v>
      </c>
      <c r="B182" s="41">
        <f>SUM('Store 1'!B176+'Store 2'!B176+'Store 3'!B176+'Store 4'!B176+'Store 5'!B176+'Store 6'!B176+'Store 7'!B176+'Store 8'!B176+'Store 9'!B176+'Store 10'!B176)</f>
        <v>0</v>
      </c>
      <c r="C182" s="25" t="s">
        <v>120</v>
      </c>
      <c r="D182" s="26" t="s">
        <v>120</v>
      </c>
    </row>
    <row r="183" spans="1:5" ht="29" x14ac:dyDescent="0.35">
      <c r="A183" s="29" t="s">
        <v>99</v>
      </c>
      <c r="B183" s="41">
        <f>SUM('Store 1'!B177+'Store 2'!B177+'Store 3'!B177+'Store 4'!B177+'Store 5'!B177+'Store 6'!B177+'Store 7'!B177+'Store 8'!B177+'Store 9'!B177+'Store 10'!B177)</f>
        <v>0</v>
      </c>
      <c r="C183" s="25" t="s">
        <v>120</v>
      </c>
      <c r="D183" s="26" t="s">
        <v>120</v>
      </c>
    </row>
    <row r="184" spans="1:5" ht="29" x14ac:dyDescent="0.35">
      <c r="A184" s="29" t="s">
        <v>100</v>
      </c>
      <c r="B184" s="41">
        <f>SUM('Store 1'!B178+'Store 2'!B178+'Store 3'!B178+'Store 4'!B178+'Store 5'!B178+'Store 6'!B178+'Store 7'!B178+'Store 8'!B178+'Store 9'!B178+'Store 10'!B178)</f>
        <v>0</v>
      </c>
      <c r="C184" s="25" t="s">
        <v>120</v>
      </c>
      <c r="D184" s="26" t="s">
        <v>120</v>
      </c>
    </row>
    <row r="185" spans="1:5" ht="29" x14ac:dyDescent="0.35">
      <c r="A185" s="29" t="s">
        <v>101</v>
      </c>
      <c r="B185" s="41">
        <f>SUM('Store 1'!B179+'Store 2'!B179+'Store 3'!B179+'Store 4'!B179+'Store 5'!B179+'Store 6'!B179+'Store 7'!B179+'Store 8'!B179+'Store 9'!B179+'Store 10'!B179)</f>
        <v>0</v>
      </c>
      <c r="C185" s="25" t="s">
        <v>120</v>
      </c>
      <c r="D185" s="26" t="s">
        <v>120</v>
      </c>
    </row>
    <row r="186" spans="1:5" ht="29" x14ac:dyDescent="0.35">
      <c r="A186" s="29" t="s">
        <v>102</v>
      </c>
      <c r="B186" s="41">
        <f>SUM('Store 1'!B180+'Store 2'!B180+'Store 3'!B180+'Store 4'!B180+'Store 5'!B180+'Store 6'!B180+'Store 7'!B180+'Store 8'!B180+'Store 9'!B180+'Store 10'!B180)</f>
        <v>0</v>
      </c>
      <c r="C186" s="25" t="s">
        <v>120</v>
      </c>
      <c r="D186" s="26" t="s">
        <v>120</v>
      </c>
      <c r="E186" s="27"/>
    </row>
    <row r="187" spans="1:5" ht="29" x14ac:dyDescent="0.35">
      <c r="A187" s="29" t="s">
        <v>103</v>
      </c>
      <c r="B187" s="41">
        <f>SUM('Store 1'!B181+'Store 2'!B181+'Store 3'!B181+'Store 4'!B181+'Store 5'!B181+'Store 6'!B181+'Store 7'!B181+'Store 8'!B181+'Store 9'!B181+'Store 10'!B181)</f>
        <v>0</v>
      </c>
      <c r="C187" s="25" t="s">
        <v>120</v>
      </c>
      <c r="D187" s="26" t="s">
        <v>120</v>
      </c>
      <c r="E187" s="27"/>
    </row>
    <row r="188" spans="1:5" ht="29" x14ac:dyDescent="0.35">
      <c r="A188" s="29" t="s">
        <v>118</v>
      </c>
      <c r="B188" s="41">
        <f>SUM('Store 1'!B182+'Store 2'!B182+'Store 3'!B182+'Store 4'!B182+'Store 5'!B182+'Store 6'!B182+'Store 7'!B182+'Store 8'!B182+'Store 9'!B182+'Store 10'!B182)</f>
        <v>0</v>
      </c>
      <c r="C188" s="25" t="s">
        <v>120</v>
      </c>
      <c r="D188" s="26" t="s">
        <v>120</v>
      </c>
      <c r="E188" s="27"/>
    </row>
    <row r="189" spans="1:5" ht="29" x14ac:dyDescent="0.35">
      <c r="A189" s="16" t="s">
        <v>117</v>
      </c>
      <c r="B189" s="17">
        <f>SUM(B186:B188)</f>
        <v>0</v>
      </c>
      <c r="C189" s="17" t="e">
        <f>B189/B9</f>
        <v>#DIV/0!</v>
      </c>
      <c r="D189" s="18" t="e">
        <f>B189/B54</f>
        <v>#DIV/0!</v>
      </c>
    </row>
    <row r="190" spans="1:5" ht="29" x14ac:dyDescent="0.35">
      <c r="A190" s="29" t="s">
        <v>104</v>
      </c>
      <c r="B190" s="41">
        <f>SUM('Store 1'!B184+'Store 2'!B184+'Store 3'!B184+'Store 4'!B184+'Store 5'!B184+'Store 6'!B184+'Store 7'!B184+'Store 8'!B184+'Store 9'!B184+'Store 10'!B184)</f>
        <v>0</v>
      </c>
      <c r="C190" s="25" t="s">
        <v>120</v>
      </c>
      <c r="D190" s="26" t="s">
        <v>120</v>
      </c>
      <c r="E190" s="27"/>
    </row>
    <row r="191" spans="1:5" ht="29" x14ac:dyDescent="0.35">
      <c r="A191" s="29" t="s">
        <v>119</v>
      </c>
      <c r="B191" s="41">
        <f>SUM('Store 1'!B185+'Store 2'!B185+'Store 3'!B185+'Store 4'!B185+'Store 5'!B185+'Store 6'!B185+'Store 7'!B185+'Store 8'!B185+'Store 9'!B185+'Store 10'!B185)</f>
        <v>0</v>
      </c>
      <c r="C191" s="25" t="s">
        <v>120</v>
      </c>
      <c r="D191" s="26" t="s">
        <v>120</v>
      </c>
      <c r="E191" s="28"/>
    </row>
    <row r="192" spans="1:5" ht="29" x14ac:dyDescent="0.35">
      <c r="A192" s="16" t="s">
        <v>107</v>
      </c>
      <c r="B192" s="17">
        <f>SUM(B147:B149,B151:B165,B167:B188,B190:B191)</f>
        <v>0</v>
      </c>
      <c r="C192" s="17" t="e">
        <f>B192/B9</f>
        <v>#DIV/0!</v>
      </c>
      <c r="D192" s="18" t="e">
        <f>B192/B54</f>
        <v>#DIV/0!</v>
      </c>
    </row>
    <row r="193" spans="1:4" ht="29" x14ac:dyDescent="0.35">
      <c r="A193" s="107" t="s">
        <v>108</v>
      </c>
      <c r="B193" s="108"/>
      <c r="C193" s="108"/>
      <c r="D193" s="109"/>
    </row>
    <row r="194" spans="1:4" ht="30" thickBot="1" x14ac:dyDescent="0.4">
      <c r="A194" s="19"/>
      <c r="B194" s="20" t="s">
        <v>21</v>
      </c>
      <c r="C194" s="20" t="s">
        <v>19</v>
      </c>
      <c r="D194" s="21" t="s">
        <v>22</v>
      </c>
    </row>
    <row r="195" spans="1:4" ht="30" thickBot="1" x14ac:dyDescent="0.4">
      <c r="A195" s="22" t="s">
        <v>109</v>
      </c>
      <c r="B195" s="23">
        <f>B127-B144-B192</f>
        <v>0</v>
      </c>
      <c r="C195" s="23" t="e">
        <f>B195/B9</f>
        <v>#DIV/0!</v>
      </c>
      <c r="D195" s="24" t="e">
        <f>B195/B54</f>
        <v>#DIV/0!</v>
      </c>
    </row>
  </sheetData>
  <sheetProtection algorithmName="SHA-512" hashValue="nqXPzN0MQod9YP+wVfAYsB4jTzOU/pHnqpXCQX7vgFN4Ls7P/BYqcNgkP22458snWJdLqccGRIThlLO7yrkT8w==" saltValue="V34rqOPv04Wq5hpnZNwohg==" spinCount="100000" sheet="1" objects="1" scenarios="1" selectLockedCells="1"/>
  <mergeCells count="12">
    <mergeCell ref="A128:D128"/>
    <mergeCell ref="E144:I144"/>
    <mergeCell ref="A145:D145"/>
    <mergeCell ref="A193:D193"/>
    <mergeCell ref="A2:D2"/>
    <mergeCell ref="A3:D3"/>
    <mergeCell ref="A10:D10"/>
    <mergeCell ref="A17:D17"/>
    <mergeCell ref="E8:I8"/>
    <mergeCell ref="E9:I9"/>
    <mergeCell ref="A55:D55"/>
    <mergeCell ref="A92:D92"/>
  </mergeCells>
  <dataValidations count="4">
    <dataValidation type="list" allowBlank="1" showInputMessage="1" showErrorMessage="1" sqref="B5" xr:uid="{A9A89F3F-A44B-C149-812C-2FA1514AD240}">
      <formula1>"January, February, March, April, May, June, July, August, September, October, November, December"</formula1>
    </dataValidation>
    <dataValidation type="list" allowBlank="1" showInputMessage="1" showErrorMessage="1" sqref="B6" xr:uid="{E418279B-EFB1-9A4E-B7A5-B40F54992282}">
      <formula1>"2025,2026"</formula1>
    </dataValidation>
    <dataValidation type="list" allowBlank="1" showInputMessage="1" showErrorMessage="1" sqref="B7" xr:uid="{92D861EE-4012-014F-BEBA-9C92B9ED6375}">
      <formula1>Groups</formula1>
    </dataValidation>
    <dataValidation type="list" allowBlank="1" showInputMessage="1" showErrorMessage="1" sqref="B8" xr:uid="{19572AA7-554A-6248-8D72-5CCDAC362065}">
      <formula1>INDIRECT(SUBSTITUTE($B$7," ","_"))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029A7-E081-1C4C-9BE3-E7CB33EEA757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5" t="e" vm="1">
        <v>#VALUE!</v>
      </c>
      <c r="B1" s="56"/>
      <c r="C1" s="57"/>
    </row>
    <row r="2" spans="1:4" ht="29" x14ac:dyDescent="0.35">
      <c r="A2" s="111" t="s">
        <v>248</v>
      </c>
      <c r="B2" s="112"/>
      <c r="C2" s="113"/>
    </row>
    <row r="3" spans="1:4" ht="30" thickBot="1" x14ac:dyDescent="0.4">
      <c r="A3" s="114" t="s">
        <v>2</v>
      </c>
      <c r="B3" s="115"/>
      <c r="C3" s="116"/>
    </row>
    <row r="4" spans="1:4" ht="29" x14ac:dyDescent="0.35">
      <c r="A4" s="107" t="s">
        <v>7</v>
      </c>
      <c r="B4" s="108"/>
      <c r="C4" s="109"/>
    </row>
    <row r="5" spans="1:4" ht="30" thickBot="1" x14ac:dyDescent="0.4">
      <c r="A5" s="22"/>
      <c r="B5" s="20" t="s">
        <v>18</v>
      </c>
      <c r="C5" s="49"/>
    </row>
    <row r="6" spans="1:4" ht="29" x14ac:dyDescent="0.35">
      <c r="A6" s="29" t="s">
        <v>23</v>
      </c>
      <c r="B6" s="59"/>
      <c r="C6" s="47" t="s">
        <v>120</v>
      </c>
    </row>
    <row r="7" spans="1:4" ht="29" x14ac:dyDescent="0.35">
      <c r="A7" s="29" t="s">
        <v>24</v>
      </c>
      <c r="B7" s="59"/>
      <c r="C7" s="47" t="s">
        <v>120</v>
      </c>
    </row>
    <row r="8" spans="1:4" ht="29" x14ac:dyDescent="0.35">
      <c r="A8" s="29" t="s">
        <v>8</v>
      </c>
      <c r="B8" s="59"/>
      <c r="C8" s="47" t="s">
        <v>120</v>
      </c>
    </row>
    <row r="9" spans="1:4" ht="29" x14ac:dyDescent="0.35">
      <c r="A9" s="29" t="s">
        <v>9</v>
      </c>
      <c r="B9" s="59"/>
      <c r="C9" s="47" t="s">
        <v>120</v>
      </c>
    </row>
    <row r="10" spans="1:4" ht="29" x14ac:dyDescent="0.35">
      <c r="A10" s="29" t="s">
        <v>10</v>
      </c>
      <c r="B10" s="59"/>
      <c r="C10" s="47" t="s">
        <v>120</v>
      </c>
    </row>
    <row r="11" spans="1:4" ht="29" x14ac:dyDescent="0.35">
      <c r="A11" s="107" t="s">
        <v>20</v>
      </c>
      <c r="B11" s="108"/>
      <c r="C11" s="109"/>
    </row>
    <row r="12" spans="1:4" ht="30" thickBot="1" x14ac:dyDescent="0.4">
      <c r="A12" s="19"/>
      <c r="B12" s="33" t="s">
        <v>21</v>
      </c>
      <c r="C12" s="34" t="s">
        <v>22</v>
      </c>
    </row>
    <row r="13" spans="1:4" ht="29" x14ac:dyDescent="0.35">
      <c r="A13" s="44" t="s">
        <v>25</v>
      </c>
      <c r="B13" s="60"/>
      <c r="C13" s="26" t="s">
        <v>120</v>
      </c>
      <c r="D13" s="28"/>
    </row>
    <row r="14" spans="1:4" ht="29" x14ac:dyDescent="0.35">
      <c r="A14" s="44" t="s">
        <v>26</v>
      </c>
      <c r="B14" s="60"/>
      <c r="C14" s="26" t="s">
        <v>120</v>
      </c>
    </row>
    <row r="15" spans="1:4" ht="29" x14ac:dyDescent="0.35">
      <c r="A15" s="44" t="s">
        <v>27</v>
      </c>
      <c r="B15" s="60"/>
      <c r="C15" s="26" t="s">
        <v>120</v>
      </c>
    </row>
    <row r="16" spans="1:4" ht="29" x14ac:dyDescent="0.35">
      <c r="A16" s="44" t="s">
        <v>28</v>
      </c>
      <c r="B16" s="60"/>
      <c r="C16" s="26" t="s">
        <v>120</v>
      </c>
    </row>
    <row r="17" spans="1:4" ht="29" x14ac:dyDescent="0.35">
      <c r="A17" s="44" t="s">
        <v>29</v>
      </c>
      <c r="B17" s="60"/>
      <c r="C17" s="26" t="s">
        <v>120</v>
      </c>
    </row>
    <row r="18" spans="1:4" ht="29" x14ac:dyDescent="0.35">
      <c r="A18" s="44" t="s">
        <v>30</v>
      </c>
      <c r="B18" s="60"/>
      <c r="C18" s="26" t="s">
        <v>120</v>
      </c>
    </row>
    <row r="19" spans="1:4" ht="29" x14ac:dyDescent="0.35">
      <c r="A19" s="44" t="s">
        <v>31</v>
      </c>
      <c r="B19" s="60"/>
      <c r="C19" s="26" t="s">
        <v>120</v>
      </c>
    </row>
    <row r="20" spans="1:4" ht="29" x14ac:dyDescent="0.35">
      <c r="A20" s="44" t="s">
        <v>32</v>
      </c>
      <c r="B20" s="60"/>
      <c r="C20" s="26" t="s">
        <v>120</v>
      </c>
    </row>
    <row r="21" spans="1:4" ht="29" x14ac:dyDescent="0.35">
      <c r="A21" s="44" t="s">
        <v>33</v>
      </c>
      <c r="B21" s="60"/>
      <c r="C21" s="26" t="s">
        <v>120</v>
      </c>
    </row>
    <row r="22" spans="1:4" ht="29" x14ac:dyDescent="0.35">
      <c r="A22" s="44" t="s">
        <v>34</v>
      </c>
      <c r="B22" s="60"/>
      <c r="C22" s="26" t="s">
        <v>120</v>
      </c>
    </row>
    <row r="23" spans="1:4" ht="29" x14ac:dyDescent="0.35">
      <c r="A23" s="45" t="s">
        <v>35</v>
      </c>
      <c r="B23" s="17">
        <f>SUM(B13:B22)</f>
        <v>0</v>
      </c>
      <c r="C23" s="18" t="e">
        <f>B23/B48</f>
        <v>#DIV/0!</v>
      </c>
      <c r="D23" s="28"/>
    </row>
    <row r="24" spans="1:4" ht="29" x14ac:dyDescent="0.35">
      <c r="A24" s="44" t="s">
        <v>250</v>
      </c>
      <c r="B24" s="60"/>
      <c r="C24" s="26" t="s">
        <v>120</v>
      </c>
      <c r="D24" s="28"/>
    </row>
    <row r="25" spans="1:4" ht="29" x14ac:dyDescent="0.35">
      <c r="A25" s="45" t="s">
        <v>110</v>
      </c>
      <c r="B25" s="17">
        <f>B24</f>
        <v>0</v>
      </c>
      <c r="C25" s="18" t="e">
        <f>B25/B48</f>
        <v>#DIV/0!</v>
      </c>
      <c r="D25" s="28"/>
    </row>
    <row r="26" spans="1:4" ht="29" x14ac:dyDescent="0.35">
      <c r="A26" s="44" t="s">
        <v>36</v>
      </c>
      <c r="B26" s="60"/>
      <c r="C26" s="26" t="s">
        <v>120</v>
      </c>
    </row>
    <row r="27" spans="1:4" ht="29" x14ac:dyDescent="0.35">
      <c r="A27" s="44" t="s">
        <v>37</v>
      </c>
      <c r="B27" s="60"/>
      <c r="C27" s="26" t="s">
        <v>120</v>
      </c>
    </row>
    <row r="28" spans="1:4" ht="29" x14ac:dyDescent="0.35">
      <c r="A28" s="44" t="s">
        <v>38</v>
      </c>
      <c r="B28" s="60"/>
      <c r="C28" s="26" t="s">
        <v>120</v>
      </c>
    </row>
    <row r="29" spans="1:4" ht="29" x14ac:dyDescent="0.35">
      <c r="A29" s="44" t="s">
        <v>39</v>
      </c>
      <c r="B29" s="60"/>
      <c r="C29" s="26" t="s">
        <v>120</v>
      </c>
    </row>
    <row r="30" spans="1:4" ht="29" x14ac:dyDescent="0.35">
      <c r="A30" s="44" t="s">
        <v>40</v>
      </c>
      <c r="B30" s="60"/>
      <c r="C30" s="26" t="s">
        <v>120</v>
      </c>
    </row>
    <row r="31" spans="1:4" ht="29" x14ac:dyDescent="0.35">
      <c r="A31" s="44" t="s">
        <v>41</v>
      </c>
      <c r="B31" s="60"/>
      <c r="C31" s="26" t="s">
        <v>120</v>
      </c>
    </row>
    <row r="32" spans="1:4" ht="29" x14ac:dyDescent="0.35">
      <c r="A32" s="44" t="s">
        <v>42</v>
      </c>
      <c r="B32" s="60"/>
      <c r="C32" s="26" t="s">
        <v>120</v>
      </c>
    </row>
    <row r="33" spans="1:3" ht="29" x14ac:dyDescent="0.35">
      <c r="A33" s="45" t="s">
        <v>111</v>
      </c>
      <c r="B33" s="17">
        <f>SUM(B26:B32)</f>
        <v>0</v>
      </c>
      <c r="C33" s="18" t="e">
        <f>B33/B48</f>
        <v>#DIV/0!</v>
      </c>
    </row>
    <row r="34" spans="1:3" ht="29" x14ac:dyDescent="0.35">
      <c r="A34" s="44" t="s">
        <v>43</v>
      </c>
      <c r="B34" s="60"/>
      <c r="C34" s="26" t="s">
        <v>120</v>
      </c>
    </row>
    <row r="35" spans="1:3" ht="29" x14ac:dyDescent="0.35">
      <c r="A35" s="44" t="s">
        <v>44</v>
      </c>
      <c r="B35" s="60"/>
      <c r="C35" s="26" t="s">
        <v>120</v>
      </c>
    </row>
    <row r="36" spans="1:3" ht="29" x14ac:dyDescent="0.35">
      <c r="A36" s="45" t="s">
        <v>45</v>
      </c>
      <c r="B36" s="17">
        <f>SUM(B34:B35)</f>
        <v>0</v>
      </c>
      <c r="C36" s="18" t="e">
        <f>B36/B48</f>
        <v>#DIV/0!</v>
      </c>
    </row>
    <row r="37" spans="1:3" ht="29" x14ac:dyDescent="0.35">
      <c r="A37" s="44" t="s">
        <v>46</v>
      </c>
      <c r="B37" s="60"/>
      <c r="C37" s="26" t="s">
        <v>120</v>
      </c>
    </row>
    <row r="38" spans="1:3" ht="29" x14ac:dyDescent="0.35">
      <c r="A38" s="44" t="s">
        <v>47</v>
      </c>
      <c r="B38" s="60"/>
      <c r="C38" s="26" t="s">
        <v>120</v>
      </c>
    </row>
    <row r="39" spans="1:3" ht="29" x14ac:dyDescent="0.35">
      <c r="A39" s="44" t="s">
        <v>48</v>
      </c>
      <c r="B39" s="60"/>
      <c r="C39" s="26" t="s">
        <v>120</v>
      </c>
    </row>
    <row r="40" spans="1:3" ht="29" x14ac:dyDescent="0.35">
      <c r="A40" s="44" t="s">
        <v>49</v>
      </c>
      <c r="B40" s="60"/>
      <c r="C40" s="26" t="s">
        <v>120</v>
      </c>
    </row>
    <row r="41" spans="1:3" ht="29" x14ac:dyDescent="0.35">
      <c r="A41" s="44" t="s">
        <v>50</v>
      </c>
      <c r="B41" s="60"/>
      <c r="C41" s="26" t="s">
        <v>120</v>
      </c>
    </row>
    <row r="42" spans="1:3" ht="29" x14ac:dyDescent="0.35">
      <c r="A42" s="44" t="s">
        <v>51</v>
      </c>
      <c r="B42" s="60"/>
      <c r="C42" s="26" t="s">
        <v>120</v>
      </c>
    </row>
    <row r="43" spans="1:3" ht="29" x14ac:dyDescent="0.35">
      <c r="A43" s="44" t="s">
        <v>52</v>
      </c>
      <c r="B43" s="60"/>
      <c r="C43" s="26" t="s">
        <v>120</v>
      </c>
    </row>
    <row r="44" spans="1:3" ht="29" x14ac:dyDescent="0.35">
      <c r="A44" s="44" t="s">
        <v>53</v>
      </c>
      <c r="B44" s="60"/>
      <c r="C44" s="26" t="s">
        <v>120</v>
      </c>
    </row>
    <row r="45" spans="1:3" ht="29" x14ac:dyDescent="0.35">
      <c r="A45" s="44" t="s">
        <v>54</v>
      </c>
      <c r="B45" s="60"/>
      <c r="C45" s="26" t="s">
        <v>120</v>
      </c>
    </row>
    <row r="46" spans="1:3" ht="29" x14ac:dyDescent="0.35">
      <c r="A46" s="16" t="s">
        <v>55</v>
      </c>
      <c r="B46" s="17">
        <f>SUM(B37:B45)</f>
        <v>0</v>
      </c>
      <c r="C46" s="18" t="e">
        <f>B46/B48</f>
        <v>#DIV/0!</v>
      </c>
    </row>
    <row r="47" spans="1:3" ht="29" x14ac:dyDescent="0.35">
      <c r="A47" s="16" t="s">
        <v>127</v>
      </c>
      <c r="B47" s="75" t="e">
        <f>B48/B7</f>
        <v>#DIV/0!</v>
      </c>
      <c r="C47" s="26" t="s">
        <v>120</v>
      </c>
    </row>
    <row r="48" spans="1:3" ht="29" x14ac:dyDescent="0.35">
      <c r="A48" s="16" t="s">
        <v>56</v>
      </c>
      <c r="B48" s="17">
        <f>SUM(B23,B25,B33,B36,B46)</f>
        <v>0</v>
      </c>
      <c r="C48" s="26" t="s">
        <v>120</v>
      </c>
    </row>
    <row r="49" spans="1:4" ht="29" x14ac:dyDescent="0.35">
      <c r="A49" s="107" t="s">
        <v>57</v>
      </c>
      <c r="B49" s="108"/>
      <c r="C49" s="109"/>
    </row>
    <row r="50" spans="1:4" ht="30" thickBot="1" x14ac:dyDescent="0.4">
      <c r="A50" s="19"/>
      <c r="B50" s="20" t="s">
        <v>21</v>
      </c>
      <c r="C50" s="21" t="s">
        <v>22</v>
      </c>
    </row>
    <row r="51" spans="1:4" ht="29" x14ac:dyDescent="0.35">
      <c r="A51" s="29" t="s">
        <v>25</v>
      </c>
      <c r="B51" s="60"/>
      <c r="C51" s="26" t="s">
        <v>120</v>
      </c>
    </row>
    <row r="52" spans="1:4" ht="29" x14ac:dyDescent="0.35">
      <c r="A52" s="29" t="s">
        <v>26</v>
      </c>
      <c r="B52" s="60"/>
      <c r="C52" s="26" t="s">
        <v>120</v>
      </c>
    </row>
    <row r="53" spans="1:4" ht="29" x14ac:dyDescent="0.35">
      <c r="A53" s="29" t="s">
        <v>27</v>
      </c>
      <c r="B53" s="60"/>
      <c r="C53" s="26" t="s">
        <v>120</v>
      </c>
    </row>
    <row r="54" spans="1:4" ht="29" x14ac:dyDescent="0.35">
      <c r="A54" s="29" t="s">
        <v>28</v>
      </c>
      <c r="B54" s="60"/>
      <c r="C54" s="26" t="s">
        <v>120</v>
      </c>
    </row>
    <row r="55" spans="1:4" ht="29" x14ac:dyDescent="0.35">
      <c r="A55" s="29" t="s">
        <v>29</v>
      </c>
      <c r="B55" s="60"/>
      <c r="C55" s="26" t="s">
        <v>120</v>
      </c>
    </row>
    <row r="56" spans="1:4" ht="29" x14ac:dyDescent="0.35">
      <c r="A56" s="29" t="s">
        <v>30</v>
      </c>
      <c r="B56" s="60"/>
      <c r="C56" s="26" t="s">
        <v>120</v>
      </c>
    </row>
    <row r="57" spans="1:4" ht="29" x14ac:dyDescent="0.35">
      <c r="A57" s="29" t="s">
        <v>31</v>
      </c>
      <c r="B57" s="60"/>
      <c r="C57" s="26" t="s">
        <v>120</v>
      </c>
    </row>
    <row r="58" spans="1:4" ht="29" x14ac:dyDescent="0.35">
      <c r="A58" s="29" t="s">
        <v>32</v>
      </c>
      <c r="B58" s="60"/>
      <c r="C58" s="26" t="s">
        <v>120</v>
      </c>
    </row>
    <row r="59" spans="1:4" ht="29" x14ac:dyDescent="0.35">
      <c r="A59" s="29" t="s">
        <v>33</v>
      </c>
      <c r="B59" s="60"/>
      <c r="C59" s="26" t="s">
        <v>120</v>
      </c>
    </row>
    <row r="60" spans="1:4" ht="29" x14ac:dyDescent="0.35">
      <c r="A60" s="29" t="s">
        <v>34</v>
      </c>
      <c r="B60" s="60"/>
      <c r="C60" s="26" t="s">
        <v>120</v>
      </c>
    </row>
    <row r="61" spans="1:4" ht="29" x14ac:dyDescent="0.35">
      <c r="A61" s="16" t="s">
        <v>122</v>
      </c>
      <c r="B61" s="17">
        <f>SUM(B51:B60)</f>
        <v>0</v>
      </c>
      <c r="C61" s="18" t="e">
        <f>B61/B23</f>
        <v>#DIV/0!</v>
      </c>
      <c r="D61" s="28"/>
    </row>
    <row r="62" spans="1:4" ht="29" x14ac:dyDescent="0.35">
      <c r="A62" s="29" t="s">
        <v>251</v>
      </c>
      <c r="B62" s="60"/>
      <c r="C62" s="26" t="s">
        <v>120</v>
      </c>
      <c r="D62" s="28"/>
    </row>
    <row r="63" spans="1:4" ht="29" x14ac:dyDescent="0.35">
      <c r="A63" s="16" t="s">
        <v>121</v>
      </c>
      <c r="B63" s="17">
        <f>B62</f>
        <v>0</v>
      </c>
      <c r="C63" s="18" t="e">
        <f>B63/B25</f>
        <v>#DIV/0!</v>
      </c>
      <c r="D63" s="28"/>
    </row>
    <row r="64" spans="1:4" ht="29" x14ac:dyDescent="0.35">
      <c r="A64" s="29" t="s">
        <v>36</v>
      </c>
      <c r="B64" s="60"/>
      <c r="C64" s="26" t="s">
        <v>120</v>
      </c>
    </row>
    <row r="65" spans="1:4" ht="29" x14ac:dyDescent="0.35">
      <c r="A65" s="29" t="s">
        <v>37</v>
      </c>
      <c r="B65" s="60"/>
      <c r="C65" s="26" t="s">
        <v>120</v>
      </c>
    </row>
    <row r="66" spans="1:4" ht="29" x14ac:dyDescent="0.35">
      <c r="A66" s="29" t="s">
        <v>38</v>
      </c>
      <c r="B66" s="60"/>
      <c r="C66" s="26" t="s">
        <v>120</v>
      </c>
    </row>
    <row r="67" spans="1:4" ht="29" x14ac:dyDescent="0.35">
      <c r="A67" s="29" t="s">
        <v>39</v>
      </c>
      <c r="B67" s="60"/>
      <c r="C67" s="26" t="s">
        <v>120</v>
      </c>
    </row>
    <row r="68" spans="1:4" ht="29" x14ac:dyDescent="0.35">
      <c r="A68" s="29" t="s">
        <v>40</v>
      </c>
      <c r="B68" s="60"/>
      <c r="C68" s="26" t="s">
        <v>120</v>
      </c>
    </row>
    <row r="69" spans="1:4" ht="29" x14ac:dyDescent="0.35">
      <c r="A69" s="29" t="s">
        <v>41</v>
      </c>
      <c r="B69" s="60"/>
      <c r="C69" s="26" t="s">
        <v>120</v>
      </c>
    </row>
    <row r="70" spans="1:4" ht="29" x14ac:dyDescent="0.35">
      <c r="A70" s="29" t="s">
        <v>42</v>
      </c>
      <c r="B70" s="60"/>
      <c r="C70" s="26" t="s">
        <v>120</v>
      </c>
    </row>
    <row r="71" spans="1:4" ht="29" x14ac:dyDescent="0.35">
      <c r="A71" s="16" t="s">
        <v>123</v>
      </c>
      <c r="B71" s="17">
        <f>SUM(B64:B70)</f>
        <v>0</v>
      </c>
      <c r="C71" s="18" t="e">
        <f>B71/B33</f>
        <v>#DIV/0!</v>
      </c>
    </row>
    <row r="72" spans="1:4" ht="29" x14ac:dyDescent="0.35">
      <c r="A72" s="29" t="s">
        <v>43</v>
      </c>
      <c r="B72" s="60"/>
      <c r="C72" s="26" t="s">
        <v>120</v>
      </c>
    </row>
    <row r="73" spans="1:4" ht="29" x14ac:dyDescent="0.35">
      <c r="A73" s="29" t="s">
        <v>44</v>
      </c>
      <c r="B73" s="60"/>
      <c r="C73" s="26" t="s">
        <v>120</v>
      </c>
    </row>
    <row r="74" spans="1:4" ht="29" x14ac:dyDescent="0.35">
      <c r="A74" s="16" t="s">
        <v>124</v>
      </c>
      <c r="B74" s="17">
        <f>SUM(B72:B73)</f>
        <v>0</v>
      </c>
      <c r="C74" s="18" t="e">
        <f>B74/B36</f>
        <v>#DIV/0!</v>
      </c>
      <c r="D74" s="43"/>
    </row>
    <row r="75" spans="1:4" ht="29" x14ac:dyDescent="0.35">
      <c r="A75" s="29" t="s">
        <v>46</v>
      </c>
      <c r="B75" s="60"/>
      <c r="C75" s="26" t="s">
        <v>120</v>
      </c>
    </row>
    <row r="76" spans="1:4" ht="29" x14ac:dyDescent="0.35">
      <c r="A76" s="29" t="s">
        <v>47</v>
      </c>
      <c r="B76" s="60"/>
      <c r="C76" s="26" t="s">
        <v>120</v>
      </c>
    </row>
    <row r="77" spans="1:4" ht="29" x14ac:dyDescent="0.35">
      <c r="A77" s="29" t="s">
        <v>48</v>
      </c>
      <c r="B77" s="60"/>
      <c r="C77" s="26" t="s">
        <v>120</v>
      </c>
    </row>
    <row r="78" spans="1:4" ht="29" x14ac:dyDescent="0.35">
      <c r="A78" s="29" t="s">
        <v>49</v>
      </c>
      <c r="B78" s="60"/>
      <c r="C78" s="26" t="s">
        <v>120</v>
      </c>
    </row>
    <row r="79" spans="1:4" ht="29" x14ac:dyDescent="0.35">
      <c r="A79" s="29" t="s">
        <v>50</v>
      </c>
      <c r="B79" s="60"/>
      <c r="C79" s="26" t="s">
        <v>120</v>
      </c>
    </row>
    <row r="80" spans="1:4" ht="29" x14ac:dyDescent="0.35">
      <c r="A80" s="29" t="s">
        <v>51</v>
      </c>
      <c r="B80" s="60"/>
      <c r="C80" s="26" t="s">
        <v>120</v>
      </c>
    </row>
    <row r="81" spans="1:3" ht="29" x14ac:dyDescent="0.35">
      <c r="A81" s="29" t="s">
        <v>52</v>
      </c>
      <c r="B81" s="41"/>
      <c r="C81" s="26" t="s">
        <v>120</v>
      </c>
    </row>
    <row r="82" spans="1:3" ht="29" x14ac:dyDescent="0.35">
      <c r="A82" s="29" t="s">
        <v>53</v>
      </c>
      <c r="B82" s="60"/>
      <c r="C82" s="26" t="s">
        <v>120</v>
      </c>
    </row>
    <row r="83" spans="1:3" ht="29" x14ac:dyDescent="0.35">
      <c r="A83" s="29" t="s">
        <v>54</v>
      </c>
      <c r="B83" s="60"/>
      <c r="C83" s="26" t="s">
        <v>120</v>
      </c>
    </row>
    <row r="84" spans="1:3" ht="29" x14ac:dyDescent="0.35">
      <c r="A84" s="16" t="s">
        <v>125</v>
      </c>
      <c r="B84" s="17">
        <f>SUM(B75:B83)</f>
        <v>0</v>
      </c>
      <c r="C84" s="18" t="e">
        <f>B84/B46</f>
        <v>#DIV/0!</v>
      </c>
    </row>
    <row r="85" spans="1:3" ht="29" x14ac:dyDescent="0.35">
      <c r="A85" s="16" t="s">
        <v>58</v>
      </c>
      <c r="B85" s="17">
        <f>SUM(B61,B63,B71,B74,B84)</f>
        <v>0</v>
      </c>
      <c r="C85" s="18" t="e">
        <f>B85/B48</f>
        <v>#DIV/0!</v>
      </c>
    </row>
    <row r="86" spans="1:3" ht="29" x14ac:dyDescent="0.35">
      <c r="A86" s="107" t="s">
        <v>59</v>
      </c>
      <c r="B86" s="108"/>
      <c r="C86" s="109"/>
    </row>
    <row r="87" spans="1:3" ht="30" thickBot="1" x14ac:dyDescent="0.4">
      <c r="A87" s="19"/>
      <c r="B87" s="20" t="s">
        <v>21</v>
      </c>
      <c r="C87" s="21" t="s">
        <v>22</v>
      </c>
    </row>
    <row r="88" spans="1:3" ht="29" x14ac:dyDescent="0.35">
      <c r="A88" s="37" t="s">
        <v>25</v>
      </c>
      <c r="B88" s="38">
        <f t="shared" ref="B88:B98" si="0">B13-B51</f>
        <v>0</v>
      </c>
      <c r="C88" s="40" t="s">
        <v>120</v>
      </c>
    </row>
    <row r="89" spans="1:3" ht="29" x14ac:dyDescent="0.35">
      <c r="A89" s="37" t="s">
        <v>26</v>
      </c>
      <c r="B89" s="41">
        <f t="shared" si="0"/>
        <v>0</v>
      </c>
      <c r="C89" s="26" t="s">
        <v>120</v>
      </c>
    </row>
    <row r="90" spans="1:3" ht="29" x14ac:dyDescent="0.35">
      <c r="A90" s="37" t="s">
        <v>27</v>
      </c>
      <c r="B90" s="41">
        <f t="shared" si="0"/>
        <v>0</v>
      </c>
      <c r="C90" s="26" t="s">
        <v>120</v>
      </c>
    </row>
    <row r="91" spans="1:3" ht="29" x14ac:dyDescent="0.35">
      <c r="A91" s="37" t="s">
        <v>28</v>
      </c>
      <c r="B91" s="41">
        <f t="shared" si="0"/>
        <v>0</v>
      </c>
      <c r="C91" s="26" t="s">
        <v>120</v>
      </c>
    </row>
    <row r="92" spans="1:3" ht="29" x14ac:dyDescent="0.35">
      <c r="A92" s="37" t="s">
        <v>29</v>
      </c>
      <c r="B92" s="41">
        <f t="shared" si="0"/>
        <v>0</v>
      </c>
      <c r="C92" s="26" t="s">
        <v>120</v>
      </c>
    </row>
    <row r="93" spans="1:3" ht="29" x14ac:dyDescent="0.35">
      <c r="A93" s="37" t="s">
        <v>30</v>
      </c>
      <c r="B93" s="41">
        <f t="shared" si="0"/>
        <v>0</v>
      </c>
      <c r="C93" s="26" t="s">
        <v>120</v>
      </c>
    </row>
    <row r="94" spans="1:3" ht="29" x14ac:dyDescent="0.35">
      <c r="A94" s="37" t="s">
        <v>31</v>
      </c>
      <c r="B94" s="41">
        <f t="shared" si="0"/>
        <v>0</v>
      </c>
      <c r="C94" s="26" t="s">
        <v>120</v>
      </c>
    </row>
    <row r="95" spans="1:3" ht="29" x14ac:dyDescent="0.35">
      <c r="A95" s="37" t="s">
        <v>32</v>
      </c>
      <c r="B95" s="41">
        <f t="shared" si="0"/>
        <v>0</v>
      </c>
      <c r="C95" s="26" t="s">
        <v>120</v>
      </c>
    </row>
    <row r="96" spans="1:3" ht="29" x14ac:dyDescent="0.35">
      <c r="A96" s="37" t="s">
        <v>33</v>
      </c>
      <c r="B96" s="41">
        <f t="shared" si="0"/>
        <v>0</v>
      </c>
      <c r="C96" s="26" t="s">
        <v>120</v>
      </c>
    </row>
    <row r="97" spans="1:3" ht="29" x14ac:dyDescent="0.35">
      <c r="A97" s="37" t="s">
        <v>34</v>
      </c>
      <c r="B97" s="41">
        <f t="shared" si="0"/>
        <v>0</v>
      </c>
      <c r="C97" s="26" t="s">
        <v>120</v>
      </c>
    </row>
    <row r="98" spans="1:3" ht="29" x14ac:dyDescent="0.35">
      <c r="A98" s="42" t="s">
        <v>126</v>
      </c>
      <c r="B98" s="17">
        <f t="shared" si="0"/>
        <v>0</v>
      </c>
      <c r="C98" s="18" t="e">
        <f>B98/B23</f>
        <v>#DIV/0!</v>
      </c>
    </row>
    <row r="99" spans="1:3" ht="29" x14ac:dyDescent="0.35">
      <c r="A99" s="42" t="s">
        <v>128</v>
      </c>
      <c r="B99" s="17">
        <f t="shared" ref="B99:B120" si="1">B25-B63</f>
        <v>0</v>
      </c>
      <c r="C99" s="18" t="e">
        <f>B99/B25</f>
        <v>#DIV/0!</v>
      </c>
    </row>
    <row r="100" spans="1:3" ht="29" x14ac:dyDescent="0.35">
      <c r="A100" s="37" t="s">
        <v>36</v>
      </c>
      <c r="B100" s="41">
        <f t="shared" si="1"/>
        <v>0</v>
      </c>
      <c r="C100" s="26" t="s">
        <v>120</v>
      </c>
    </row>
    <row r="101" spans="1:3" ht="29" x14ac:dyDescent="0.35">
      <c r="A101" s="37" t="s">
        <v>37</v>
      </c>
      <c r="B101" s="41">
        <f t="shared" si="1"/>
        <v>0</v>
      </c>
      <c r="C101" s="26" t="s">
        <v>120</v>
      </c>
    </row>
    <row r="102" spans="1:3" ht="29" x14ac:dyDescent="0.35">
      <c r="A102" s="37" t="s">
        <v>38</v>
      </c>
      <c r="B102" s="41">
        <f t="shared" si="1"/>
        <v>0</v>
      </c>
      <c r="C102" s="26" t="s">
        <v>120</v>
      </c>
    </row>
    <row r="103" spans="1:3" ht="29" x14ac:dyDescent="0.35">
      <c r="A103" s="37" t="s">
        <v>39</v>
      </c>
      <c r="B103" s="41">
        <f t="shared" si="1"/>
        <v>0</v>
      </c>
      <c r="C103" s="26" t="s">
        <v>120</v>
      </c>
    </row>
    <row r="104" spans="1:3" ht="29" x14ac:dyDescent="0.35">
      <c r="A104" s="37" t="s">
        <v>40</v>
      </c>
      <c r="B104" s="41">
        <f t="shared" si="1"/>
        <v>0</v>
      </c>
      <c r="C104" s="26" t="s">
        <v>120</v>
      </c>
    </row>
    <row r="105" spans="1:3" ht="29" x14ac:dyDescent="0.35">
      <c r="A105" s="37" t="s">
        <v>41</v>
      </c>
      <c r="B105" s="41">
        <f t="shared" si="1"/>
        <v>0</v>
      </c>
      <c r="C105" s="26" t="s">
        <v>120</v>
      </c>
    </row>
    <row r="106" spans="1:3" ht="29" x14ac:dyDescent="0.35">
      <c r="A106" s="37" t="s">
        <v>42</v>
      </c>
      <c r="B106" s="41">
        <f t="shared" si="1"/>
        <v>0</v>
      </c>
      <c r="C106" s="26" t="s">
        <v>120</v>
      </c>
    </row>
    <row r="107" spans="1:3" ht="29" x14ac:dyDescent="0.35">
      <c r="A107" s="42" t="s">
        <v>129</v>
      </c>
      <c r="B107" s="17">
        <f t="shared" si="1"/>
        <v>0</v>
      </c>
      <c r="C107" s="18" t="e">
        <f>B107/B33</f>
        <v>#DIV/0!</v>
      </c>
    </row>
    <row r="108" spans="1:3" ht="29" x14ac:dyDescent="0.35">
      <c r="A108" s="37" t="s">
        <v>43</v>
      </c>
      <c r="B108" s="41">
        <f t="shared" si="1"/>
        <v>0</v>
      </c>
      <c r="C108" s="26" t="s">
        <v>120</v>
      </c>
    </row>
    <row r="109" spans="1:3" ht="29" x14ac:dyDescent="0.35">
      <c r="A109" s="37" t="s">
        <v>44</v>
      </c>
      <c r="B109" s="41">
        <f t="shared" si="1"/>
        <v>0</v>
      </c>
      <c r="C109" s="26" t="s">
        <v>120</v>
      </c>
    </row>
    <row r="110" spans="1:3" ht="29" x14ac:dyDescent="0.35">
      <c r="A110" s="42" t="s">
        <v>130</v>
      </c>
      <c r="B110" s="17">
        <f t="shared" si="1"/>
        <v>0</v>
      </c>
      <c r="C110" s="18" t="e">
        <f>B110/B36</f>
        <v>#DIV/0!</v>
      </c>
    </row>
    <row r="111" spans="1:3" ht="29" x14ac:dyDescent="0.35">
      <c r="A111" s="37" t="s">
        <v>46</v>
      </c>
      <c r="B111" s="41">
        <f t="shared" si="1"/>
        <v>0</v>
      </c>
      <c r="C111" s="26" t="s">
        <v>120</v>
      </c>
    </row>
    <row r="112" spans="1:3" ht="29" x14ac:dyDescent="0.35">
      <c r="A112" s="37" t="s">
        <v>47</v>
      </c>
      <c r="B112" s="41">
        <f t="shared" si="1"/>
        <v>0</v>
      </c>
      <c r="C112" s="26" t="s">
        <v>120</v>
      </c>
    </row>
    <row r="113" spans="1:3" ht="29" x14ac:dyDescent="0.35">
      <c r="A113" s="37" t="s">
        <v>48</v>
      </c>
      <c r="B113" s="41">
        <f t="shared" si="1"/>
        <v>0</v>
      </c>
      <c r="C113" s="26" t="s">
        <v>120</v>
      </c>
    </row>
    <row r="114" spans="1:3" ht="29" x14ac:dyDescent="0.35">
      <c r="A114" s="37" t="s">
        <v>49</v>
      </c>
      <c r="B114" s="41">
        <f t="shared" si="1"/>
        <v>0</v>
      </c>
      <c r="C114" s="26" t="s">
        <v>120</v>
      </c>
    </row>
    <row r="115" spans="1:3" ht="29" x14ac:dyDescent="0.35">
      <c r="A115" s="37" t="s">
        <v>50</v>
      </c>
      <c r="B115" s="41">
        <f t="shared" si="1"/>
        <v>0</v>
      </c>
      <c r="C115" s="26" t="s">
        <v>120</v>
      </c>
    </row>
    <row r="116" spans="1:3" ht="29" x14ac:dyDescent="0.35">
      <c r="A116" s="37" t="s">
        <v>51</v>
      </c>
      <c r="B116" s="41">
        <f t="shared" si="1"/>
        <v>0</v>
      </c>
      <c r="C116" s="26" t="s">
        <v>120</v>
      </c>
    </row>
    <row r="117" spans="1:3" ht="29" x14ac:dyDescent="0.35">
      <c r="A117" s="37" t="s">
        <v>52</v>
      </c>
      <c r="B117" s="41">
        <f t="shared" si="1"/>
        <v>0</v>
      </c>
      <c r="C117" s="26" t="s">
        <v>120</v>
      </c>
    </row>
    <row r="118" spans="1:3" ht="29" x14ac:dyDescent="0.35">
      <c r="A118" s="37" t="s">
        <v>53</v>
      </c>
      <c r="B118" s="41">
        <f t="shared" si="1"/>
        <v>0</v>
      </c>
      <c r="C118" s="26" t="s">
        <v>120</v>
      </c>
    </row>
    <row r="119" spans="1:3" ht="29" x14ac:dyDescent="0.35">
      <c r="A119" s="37" t="s">
        <v>54</v>
      </c>
      <c r="B119" s="41">
        <f t="shared" si="1"/>
        <v>0</v>
      </c>
      <c r="C119" s="26" t="s">
        <v>120</v>
      </c>
    </row>
    <row r="120" spans="1:3" ht="29" x14ac:dyDescent="0.35">
      <c r="A120" s="16" t="s">
        <v>131</v>
      </c>
      <c r="B120" s="17">
        <f t="shared" si="1"/>
        <v>0</v>
      </c>
      <c r="C120" s="18" t="e">
        <f>B120/B46</f>
        <v>#DIV/0!</v>
      </c>
    </row>
    <row r="121" spans="1:3" ht="29" x14ac:dyDescent="0.35">
      <c r="A121" s="16" t="s">
        <v>62</v>
      </c>
      <c r="B121" s="17">
        <f>B48-B85</f>
        <v>0</v>
      </c>
      <c r="C121" s="18" t="e">
        <f>B121/B48</f>
        <v>#DIV/0!</v>
      </c>
    </row>
    <row r="122" spans="1:3" ht="29" x14ac:dyDescent="0.35">
      <c r="A122" s="107" t="s">
        <v>63</v>
      </c>
      <c r="B122" s="108"/>
      <c r="C122" s="109"/>
    </row>
    <row r="123" spans="1:3" ht="30" thickBot="1" x14ac:dyDescent="0.4">
      <c r="A123" s="19"/>
      <c r="B123" s="20" t="s">
        <v>21</v>
      </c>
      <c r="C123" s="21" t="s">
        <v>22</v>
      </c>
    </row>
    <row r="124" spans="1:3" ht="29" x14ac:dyDescent="0.35">
      <c r="A124" s="29" t="s">
        <v>114</v>
      </c>
      <c r="B124" s="60"/>
      <c r="C124" s="36" t="e">
        <f>B124/B121</f>
        <v>#DIV/0!</v>
      </c>
    </row>
    <row r="125" spans="1:3" ht="29" x14ac:dyDescent="0.35">
      <c r="A125" s="29" t="s">
        <v>112</v>
      </c>
      <c r="B125" s="60"/>
      <c r="C125" s="36" t="e">
        <f>B125/B121</f>
        <v>#DIV/0!</v>
      </c>
    </row>
    <row r="126" spans="1:3" ht="29" x14ac:dyDescent="0.35">
      <c r="A126" s="29" t="s">
        <v>11</v>
      </c>
      <c r="B126" s="60"/>
      <c r="C126" s="36" t="e">
        <f>B126/B121</f>
        <v>#DIV/0!</v>
      </c>
    </row>
    <row r="127" spans="1:3" ht="29" x14ac:dyDescent="0.35">
      <c r="A127" s="16" t="s">
        <v>113</v>
      </c>
      <c r="B127" s="17">
        <f>SUM(B124:B126)</f>
        <v>0</v>
      </c>
      <c r="C127" s="18" t="e">
        <f>B127/B121</f>
        <v>#DIV/0!</v>
      </c>
    </row>
    <row r="128" spans="1:3" ht="29" x14ac:dyDescent="0.35">
      <c r="A128" s="29" t="s">
        <v>12</v>
      </c>
      <c r="B128" s="60"/>
      <c r="C128" s="36" t="e">
        <f>B128/B121</f>
        <v>#DIV/0!</v>
      </c>
    </row>
    <row r="129" spans="1:8" ht="29" x14ac:dyDescent="0.35">
      <c r="A129" s="29" t="s">
        <v>13</v>
      </c>
      <c r="B129" s="60"/>
      <c r="C129" s="36" t="e">
        <f>B129/B121</f>
        <v>#DIV/0!</v>
      </c>
    </row>
    <row r="130" spans="1:8" ht="29" x14ac:dyDescent="0.35">
      <c r="A130" s="29" t="s">
        <v>14</v>
      </c>
      <c r="B130" s="60"/>
      <c r="C130" s="36" t="e">
        <f>B130/B121</f>
        <v>#DIV/0!</v>
      </c>
    </row>
    <row r="131" spans="1:8" ht="29" x14ac:dyDescent="0.35">
      <c r="A131" s="16" t="s">
        <v>115</v>
      </c>
      <c r="B131" s="17">
        <f>SUM(B128:B130)</f>
        <v>0</v>
      </c>
      <c r="C131" s="18" t="e">
        <f>B131/B121</f>
        <v>#DIV/0!</v>
      </c>
    </row>
    <row r="132" spans="1:8" ht="29" x14ac:dyDescent="0.35">
      <c r="A132" s="29" t="s">
        <v>15</v>
      </c>
      <c r="B132" s="60"/>
      <c r="C132" s="36" t="e">
        <f>B132/B121</f>
        <v>#DIV/0!</v>
      </c>
    </row>
    <row r="133" spans="1:8" ht="29" x14ac:dyDescent="0.35">
      <c r="A133" s="29" t="s">
        <v>16</v>
      </c>
      <c r="B133" s="60"/>
      <c r="C133" s="36" t="e">
        <f>B133/B121</f>
        <v>#DIV/0!</v>
      </c>
    </row>
    <row r="134" spans="1:8" ht="29" x14ac:dyDescent="0.35">
      <c r="A134" s="29" t="s">
        <v>64</v>
      </c>
      <c r="B134" s="60"/>
      <c r="C134" s="36" t="e">
        <f>B134/B121</f>
        <v>#DIV/0!</v>
      </c>
    </row>
    <row r="135" spans="1:8" ht="29" x14ac:dyDescent="0.35">
      <c r="A135" s="29" t="s">
        <v>60</v>
      </c>
      <c r="B135" s="60"/>
      <c r="C135" s="36" t="e">
        <f>B135/B121</f>
        <v>#DIV/0!</v>
      </c>
    </row>
    <row r="136" spans="1:8" ht="29" x14ac:dyDescent="0.35">
      <c r="A136" s="29" t="s">
        <v>17</v>
      </c>
      <c r="B136" s="60"/>
      <c r="C136" s="36" t="e">
        <f>B136/B121</f>
        <v>#DIV/0!</v>
      </c>
    </row>
    <row r="137" spans="1:8" ht="29" x14ac:dyDescent="0.35">
      <c r="A137" s="29" t="s">
        <v>65</v>
      </c>
      <c r="B137" s="60"/>
      <c r="C137" s="36" t="e">
        <f>B137/B121</f>
        <v>#DIV/0!</v>
      </c>
    </row>
    <row r="138" spans="1:8" ht="29" x14ac:dyDescent="0.35">
      <c r="A138" s="16" t="s">
        <v>66</v>
      </c>
      <c r="B138" s="17">
        <f>SUM(B127,B131,B132:B137)</f>
        <v>0</v>
      </c>
      <c r="C138" s="18" t="e">
        <f>B138/B121</f>
        <v>#DIV/0!</v>
      </c>
      <c r="D138" s="110"/>
      <c r="E138" s="110"/>
      <c r="F138" s="110"/>
      <c r="G138" s="110"/>
      <c r="H138" s="110"/>
    </row>
    <row r="139" spans="1:8" ht="29" x14ac:dyDescent="0.35">
      <c r="A139" s="107" t="s">
        <v>67</v>
      </c>
      <c r="B139" s="108"/>
      <c r="C139" s="109"/>
    </row>
    <row r="140" spans="1:8" ht="30" thickBot="1" x14ac:dyDescent="0.4">
      <c r="A140" s="19"/>
      <c r="B140" s="33" t="s">
        <v>21</v>
      </c>
      <c r="C140" s="34" t="s">
        <v>22</v>
      </c>
    </row>
    <row r="141" spans="1:8" ht="29" x14ac:dyDescent="0.35">
      <c r="A141" s="29" t="s">
        <v>68</v>
      </c>
      <c r="B141" s="60"/>
      <c r="C141" s="26" t="s">
        <v>120</v>
      </c>
    </row>
    <row r="142" spans="1:8" ht="29" x14ac:dyDescent="0.35">
      <c r="A142" s="32" t="s">
        <v>69</v>
      </c>
      <c r="B142" s="61"/>
      <c r="C142" s="31" t="s">
        <v>120</v>
      </c>
    </row>
    <row r="143" spans="1:8" ht="29" x14ac:dyDescent="0.35">
      <c r="A143" s="29" t="s">
        <v>70</v>
      </c>
      <c r="B143" s="60"/>
      <c r="C143" s="26" t="s">
        <v>120</v>
      </c>
    </row>
    <row r="144" spans="1:8" ht="29" x14ac:dyDescent="0.35">
      <c r="A144" s="16" t="s">
        <v>106</v>
      </c>
      <c r="B144" s="17">
        <f>SUM(B142:B143)</f>
        <v>0</v>
      </c>
      <c r="C144" s="18" t="e">
        <f>B144/B48</f>
        <v>#DIV/0!</v>
      </c>
    </row>
    <row r="145" spans="1:4" ht="29" x14ac:dyDescent="0.35">
      <c r="A145" s="29" t="s">
        <v>116</v>
      </c>
      <c r="B145" s="60"/>
      <c r="C145" s="26" t="s">
        <v>120</v>
      </c>
      <c r="D145" s="27"/>
    </row>
    <row r="146" spans="1:4" ht="29" x14ac:dyDescent="0.35">
      <c r="A146" s="29" t="s">
        <v>71</v>
      </c>
      <c r="B146" s="60"/>
      <c r="C146" s="26" t="s">
        <v>120</v>
      </c>
    </row>
    <row r="147" spans="1:4" ht="29" x14ac:dyDescent="0.35">
      <c r="A147" s="29" t="s">
        <v>72</v>
      </c>
      <c r="B147" s="60"/>
      <c r="C147" s="26" t="s">
        <v>120</v>
      </c>
    </row>
    <row r="148" spans="1:4" ht="29" x14ac:dyDescent="0.35">
      <c r="A148" s="29" t="s">
        <v>73</v>
      </c>
      <c r="B148" s="60"/>
      <c r="C148" s="26" t="s">
        <v>120</v>
      </c>
    </row>
    <row r="149" spans="1:4" ht="29" x14ac:dyDescent="0.35">
      <c r="A149" s="29" t="s">
        <v>74</v>
      </c>
      <c r="B149" s="60"/>
      <c r="C149" s="26" t="s">
        <v>120</v>
      </c>
    </row>
    <row r="150" spans="1:4" ht="29" x14ac:dyDescent="0.35">
      <c r="A150" s="29" t="s">
        <v>75</v>
      </c>
      <c r="B150" s="60"/>
      <c r="C150" s="26" t="s">
        <v>120</v>
      </c>
    </row>
    <row r="151" spans="1:4" ht="29" x14ac:dyDescent="0.35">
      <c r="A151" s="29" t="s">
        <v>76</v>
      </c>
      <c r="B151" s="60"/>
      <c r="C151" s="26" t="s">
        <v>120</v>
      </c>
    </row>
    <row r="152" spans="1:4" ht="29" x14ac:dyDescent="0.35">
      <c r="A152" s="29" t="s">
        <v>77</v>
      </c>
      <c r="B152" s="60"/>
      <c r="C152" s="26" t="s">
        <v>120</v>
      </c>
    </row>
    <row r="153" spans="1:4" ht="29" x14ac:dyDescent="0.35">
      <c r="A153" s="29" t="s">
        <v>78</v>
      </c>
      <c r="B153" s="60"/>
      <c r="C153" s="26" t="s">
        <v>120</v>
      </c>
    </row>
    <row r="154" spans="1:4" ht="29" x14ac:dyDescent="0.35">
      <c r="A154" s="29" t="s">
        <v>61</v>
      </c>
      <c r="B154" s="60"/>
      <c r="C154" s="26" t="s">
        <v>120</v>
      </c>
    </row>
    <row r="155" spans="1:4" ht="29" x14ac:dyDescent="0.35">
      <c r="A155" s="29" t="s">
        <v>79</v>
      </c>
      <c r="B155" s="60"/>
      <c r="C155" s="26" t="s">
        <v>120</v>
      </c>
    </row>
    <row r="156" spans="1:4" ht="29" x14ac:dyDescent="0.35">
      <c r="A156" s="29" t="s">
        <v>80</v>
      </c>
      <c r="B156" s="60"/>
      <c r="C156" s="26" t="s">
        <v>120</v>
      </c>
    </row>
    <row r="157" spans="1:4" ht="29" x14ac:dyDescent="0.35">
      <c r="A157" s="29" t="s">
        <v>81</v>
      </c>
      <c r="B157" s="60"/>
      <c r="C157" s="26" t="s">
        <v>120</v>
      </c>
    </row>
    <row r="158" spans="1:4" ht="29" x14ac:dyDescent="0.35">
      <c r="A158" s="29" t="s">
        <v>82</v>
      </c>
      <c r="B158" s="60"/>
      <c r="C158" s="26" t="s">
        <v>120</v>
      </c>
    </row>
    <row r="159" spans="1:4" ht="29" x14ac:dyDescent="0.35">
      <c r="A159" s="29" t="s">
        <v>83</v>
      </c>
      <c r="B159" s="60"/>
      <c r="C159" s="26" t="s">
        <v>120</v>
      </c>
    </row>
    <row r="160" spans="1:4" ht="29" x14ac:dyDescent="0.35">
      <c r="A160" s="16" t="s">
        <v>105</v>
      </c>
      <c r="B160" s="17">
        <f>SUM(B156:B159)</f>
        <v>0</v>
      </c>
      <c r="C160" s="18" t="e">
        <f>B160/B48</f>
        <v>#DIV/0!</v>
      </c>
    </row>
    <row r="161" spans="1:3" ht="29" x14ac:dyDescent="0.35">
      <c r="A161" s="29" t="s">
        <v>84</v>
      </c>
      <c r="B161" s="60"/>
      <c r="C161" s="26" t="s">
        <v>120</v>
      </c>
    </row>
    <row r="162" spans="1:3" ht="29" x14ac:dyDescent="0.35">
      <c r="A162" s="29" t="s">
        <v>85</v>
      </c>
      <c r="B162" s="60"/>
      <c r="C162" s="26" t="s">
        <v>120</v>
      </c>
    </row>
    <row r="163" spans="1:3" ht="29" x14ac:dyDescent="0.35">
      <c r="A163" s="29" t="s">
        <v>86</v>
      </c>
      <c r="B163" s="60"/>
      <c r="C163" s="26" t="s">
        <v>120</v>
      </c>
    </row>
    <row r="164" spans="1:3" ht="29" x14ac:dyDescent="0.35">
      <c r="A164" s="29" t="s">
        <v>60</v>
      </c>
      <c r="B164" s="60"/>
      <c r="C164" s="26" t="s">
        <v>120</v>
      </c>
    </row>
    <row r="165" spans="1:3" ht="29" x14ac:dyDescent="0.35">
      <c r="A165" s="29" t="s">
        <v>87</v>
      </c>
      <c r="B165" s="60"/>
      <c r="C165" s="26" t="s">
        <v>120</v>
      </c>
    </row>
    <row r="166" spans="1:3" ht="29" x14ac:dyDescent="0.35">
      <c r="A166" s="29" t="s">
        <v>88</v>
      </c>
      <c r="B166" s="60"/>
      <c r="C166" s="26" t="s">
        <v>120</v>
      </c>
    </row>
    <row r="167" spans="1:3" ht="29" x14ac:dyDescent="0.35">
      <c r="A167" s="29" t="s">
        <v>89</v>
      </c>
      <c r="B167" s="60"/>
      <c r="C167" s="26" t="s">
        <v>120</v>
      </c>
    </row>
    <row r="168" spans="1:3" ht="29" x14ac:dyDescent="0.35">
      <c r="A168" s="29" t="s">
        <v>90</v>
      </c>
      <c r="B168" s="60"/>
      <c r="C168" s="26" t="s">
        <v>120</v>
      </c>
    </row>
    <row r="169" spans="1:3" ht="29" x14ac:dyDescent="0.35">
      <c r="A169" s="29" t="s">
        <v>91</v>
      </c>
      <c r="B169" s="60"/>
      <c r="C169" s="26" t="s">
        <v>120</v>
      </c>
    </row>
    <row r="170" spans="1:3" ht="29" x14ac:dyDescent="0.35">
      <c r="A170" s="29" t="s">
        <v>92</v>
      </c>
      <c r="B170" s="60"/>
      <c r="C170" s="26" t="s">
        <v>120</v>
      </c>
    </row>
    <row r="171" spans="1:3" ht="29" x14ac:dyDescent="0.35">
      <c r="A171" s="29" t="s">
        <v>93</v>
      </c>
      <c r="B171" s="60"/>
      <c r="C171" s="26" t="s">
        <v>120</v>
      </c>
    </row>
    <row r="172" spans="1:3" ht="29" x14ac:dyDescent="0.35">
      <c r="A172" s="29" t="s">
        <v>94</v>
      </c>
      <c r="B172" s="60"/>
      <c r="C172" s="26" t="s">
        <v>120</v>
      </c>
    </row>
    <row r="173" spans="1:3" ht="29" x14ac:dyDescent="0.35">
      <c r="A173" s="29" t="s">
        <v>95</v>
      </c>
      <c r="B173" s="60"/>
      <c r="C173" s="26" t="s">
        <v>120</v>
      </c>
    </row>
    <row r="174" spans="1:3" ht="29" x14ac:dyDescent="0.35">
      <c r="A174" s="29" t="s">
        <v>96</v>
      </c>
      <c r="B174" s="60"/>
      <c r="C174" s="26" t="s">
        <v>120</v>
      </c>
    </row>
    <row r="175" spans="1:3" ht="29" x14ac:dyDescent="0.35">
      <c r="A175" s="29" t="s">
        <v>97</v>
      </c>
      <c r="B175" s="60"/>
      <c r="C175" s="26" t="s">
        <v>120</v>
      </c>
    </row>
    <row r="176" spans="1:3" ht="29" x14ac:dyDescent="0.35">
      <c r="A176" s="29" t="s">
        <v>98</v>
      </c>
      <c r="B176" s="60"/>
      <c r="C176" s="26" t="s">
        <v>120</v>
      </c>
    </row>
    <row r="177" spans="1:4" ht="29" x14ac:dyDescent="0.35">
      <c r="A177" s="29" t="s">
        <v>99</v>
      </c>
      <c r="B177" s="60"/>
      <c r="C177" s="26" t="s">
        <v>120</v>
      </c>
    </row>
    <row r="178" spans="1:4" ht="29" x14ac:dyDescent="0.35">
      <c r="A178" s="29" t="s">
        <v>100</v>
      </c>
      <c r="B178" s="60"/>
      <c r="C178" s="26" t="s">
        <v>120</v>
      </c>
    </row>
    <row r="179" spans="1:4" ht="29" x14ac:dyDescent="0.35">
      <c r="A179" s="29" t="s">
        <v>101</v>
      </c>
      <c r="B179" s="60"/>
      <c r="C179" s="26" t="s">
        <v>120</v>
      </c>
    </row>
    <row r="180" spans="1:4" ht="29" x14ac:dyDescent="0.35">
      <c r="A180" s="29" t="s">
        <v>102</v>
      </c>
      <c r="B180" s="62"/>
      <c r="C180" s="26" t="s">
        <v>120</v>
      </c>
      <c r="D180" s="27"/>
    </row>
    <row r="181" spans="1:4" ht="29" x14ac:dyDescent="0.35">
      <c r="A181" s="29" t="s">
        <v>103</v>
      </c>
      <c r="B181" s="60"/>
      <c r="C181" s="26" t="s">
        <v>120</v>
      </c>
      <c r="D181" s="27"/>
    </row>
    <row r="182" spans="1:4" ht="29" x14ac:dyDescent="0.35">
      <c r="A182" s="29" t="s">
        <v>118</v>
      </c>
      <c r="B182" s="60"/>
      <c r="C182" s="26" t="s">
        <v>120</v>
      </c>
      <c r="D182" s="27"/>
    </row>
    <row r="183" spans="1:4" ht="29" x14ac:dyDescent="0.35">
      <c r="A183" s="16" t="s">
        <v>117</v>
      </c>
      <c r="B183" s="17">
        <f>SUM(B180:B182)</f>
        <v>0</v>
      </c>
      <c r="C183" s="18" t="e">
        <f>B183/B48</f>
        <v>#DIV/0!</v>
      </c>
    </row>
    <row r="184" spans="1:4" ht="29" x14ac:dyDescent="0.35">
      <c r="A184" s="29" t="s">
        <v>104</v>
      </c>
      <c r="B184" s="60"/>
      <c r="C184" s="26" t="s">
        <v>120</v>
      </c>
      <c r="D184" s="27"/>
    </row>
    <row r="185" spans="1:4" ht="29" x14ac:dyDescent="0.35">
      <c r="A185" s="29" t="s">
        <v>119</v>
      </c>
      <c r="B185" s="60"/>
      <c r="C185" s="26" t="s">
        <v>120</v>
      </c>
      <c r="D185" s="28"/>
    </row>
    <row r="186" spans="1:4" ht="29" x14ac:dyDescent="0.35">
      <c r="A186" s="16" t="s">
        <v>107</v>
      </c>
      <c r="B186" s="17">
        <f>SUM(B141:B143,B145:B159,B161:B178,B179:B182,B184:B185)</f>
        <v>0</v>
      </c>
      <c r="C186" s="18" t="e">
        <f>B186/B48</f>
        <v>#DIV/0!</v>
      </c>
    </row>
    <row r="187" spans="1:4" ht="29" x14ac:dyDescent="0.35">
      <c r="A187" s="107" t="s">
        <v>108</v>
      </c>
      <c r="B187" s="108"/>
      <c r="C187" s="109"/>
    </row>
    <row r="188" spans="1:4" ht="30" thickBot="1" x14ac:dyDescent="0.4">
      <c r="A188" s="19"/>
      <c r="B188" s="20" t="s">
        <v>21</v>
      </c>
      <c r="C188" s="21" t="s">
        <v>22</v>
      </c>
    </row>
    <row r="189" spans="1:4" ht="30" thickBot="1" x14ac:dyDescent="0.4">
      <c r="A189" s="22" t="s">
        <v>109</v>
      </c>
      <c r="B189" s="23">
        <f>B121-B138-B186</f>
        <v>0</v>
      </c>
      <c r="C189" s="24" t="e">
        <f>B189/B48</f>
        <v>#DIV/0!</v>
      </c>
    </row>
  </sheetData>
  <sheetProtection algorithmName="SHA-512" hashValue="02JpTNBNlZ4IJ7JVIOvMrmSt67XIQxbfzRh5KLWsCGoKpdY7tp0uG0+mjHKK5ruBxvUVgH4dvQZoSKDKBxD4fg==" saltValue="KvmeMnnVdlywZW9WgHAWSw==" spinCount="100000" sheet="1" objects="1" scenarios="1" selectLockedCells="1"/>
  <mergeCells count="10"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  <mergeCell ref="A122:C122"/>
  </mergeCells>
  <dataValidations count="4">
    <dataValidation type="decimal" operator="lessThanOrEqual" allowBlank="1" showInputMessage="1" showErrorMessage="1" errorTitle="Rebate Error" sqref="B181" xr:uid="{26B9AF25-09C3-164C-BA2D-AB7B26018E07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161927EC-FC84-F74B-B8BD-8E0DE88D3DD3}">
      <formula1>0</formula1>
    </dataValidation>
    <dataValidation type="decimal" operator="lessThanOrEqual" allowBlank="1" showInputMessage="1" showErrorMessage="1" errorTitle="Other Income Error" error="Rebates must be 0 or a negative number." sqref="B184" xr:uid="{764F76A9-C0B7-2649-BC7B-41D24A2C5AE9}">
      <formula1>0</formula1>
    </dataValidation>
    <dataValidation type="decimal" operator="lessThanOrEqual" allowBlank="1" showInputMessage="1" showErrorMessage="1" errorTitle="Other Discounts Allowed Error" error="Other Discounts Allowed must be a negative number or 0. " sqref="B43" xr:uid="{3830958F-B3FE-F049-B11B-B5DC48647B9C}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1A49E-D09C-B94B-B568-322458E99D41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5" t="e" vm="1">
        <v>#VALUE!</v>
      </c>
      <c r="B1" s="56"/>
      <c r="C1" s="57"/>
    </row>
    <row r="2" spans="1:4" ht="29" x14ac:dyDescent="0.35">
      <c r="A2" s="111" t="s">
        <v>248</v>
      </c>
      <c r="B2" s="112"/>
      <c r="C2" s="113"/>
    </row>
    <row r="3" spans="1:4" ht="30" thickBot="1" x14ac:dyDescent="0.4">
      <c r="A3" s="114" t="s">
        <v>2</v>
      </c>
      <c r="B3" s="115"/>
      <c r="C3" s="116"/>
    </row>
    <row r="4" spans="1:4" ht="29" x14ac:dyDescent="0.35">
      <c r="A4" s="107" t="s">
        <v>7</v>
      </c>
      <c r="B4" s="108"/>
      <c r="C4" s="109"/>
    </row>
    <row r="5" spans="1:4" ht="30" thickBot="1" x14ac:dyDescent="0.4">
      <c r="A5" s="22"/>
      <c r="B5" s="20" t="s">
        <v>18</v>
      </c>
      <c r="C5" s="49"/>
    </row>
    <row r="6" spans="1:4" ht="29" x14ac:dyDescent="0.35">
      <c r="A6" s="29" t="s">
        <v>23</v>
      </c>
      <c r="B6" s="59"/>
      <c r="C6" s="47" t="s">
        <v>120</v>
      </c>
    </row>
    <row r="7" spans="1:4" ht="29" x14ac:dyDescent="0.35">
      <c r="A7" s="29" t="s">
        <v>24</v>
      </c>
      <c r="B7" s="59"/>
      <c r="C7" s="47" t="s">
        <v>120</v>
      </c>
    </row>
    <row r="8" spans="1:4" ht="29" x14ac:dyDescent="0.35">
      <c r="A8" s="29" t="s">
        <v>8</v>
      </c>
      <c r="B8" s="59"/>
      <c r="C8" s="47" t="s">
        <v>120</v>
      </c>
    </row>
    <row r="9" spans="1:4" ht="29" x14ac:dyDescent="0.35">
      <c r="A9" s="29" t="s">
        <v>9</v>
      </c>
      <c r="B9" s="59"/>
      <c r="C9" s="47" t="s">
        <v>120</v>
      </c>
    </row>
    <row r="10" spans="1:4" ht="29" x14ac:dyDescent="0.35">
      <c r="A10" s="29" t="s">
        <v>10</v>
      </c>
      <c r="B10" s="59"/>
      <c r="C10" s="47" t="s">
        <v>120</v>
      </c>
    </row>
    <row r="11" spans="1:4" ht="29" x14ac:dyDescent="0.35">
      <c r="A11" s="107" t="s">
        <v>20</v>
      </c>
      <c r="B11" s="108"/>
      <c r="C11" s="109"/>
    </row>
    <row r="12" spans="1:4" ht="30" thickBot="1" x14ac:dyDescent="0.4">
      <c r="A12" s="19"/>
      <c r="B12" s="33" t="s">
        <v>21</v>
      </c>
      <c r="C12" s="34" t="s">
        <v>22</v>
      </c>
    </row>
    <row r="13" spans="1:4" ht="29" x14ac:dyDescent="0.35">
      <c r="A13" s="44" t="s">
        <v>25</v>
      </c>
      <c r="B13" s="60"/>
      <c r="C13" s="26" t="s">
        <v>120</v>
      </c>
      <c r="D13" s="28"/>
    </row>
    <row r="14" spans="1:4" ht="29" x14ac:dyDescent="0.35">
      <c r="A14" s="44" t="s">
        <v>26</v>
      </c>
      <c r="B14" s="60"/>
      <c r="C14" s="26" t="s">
        <v>120</v>
      </c>
    </row>
    <row r="15" spans="1:4" ht="29" x14ac:dyDescent="0.35">
      <c r="A15" s="44" t="s">
        <v>27</v>
      </c>
      <c r="B15" s="60"/>
      <c r="C15" s="26" t="s">
        <v>120</v>
      </c>
    </row>
    <row r="16" spans="1:4" ht="29" x14ac:dyDescent="0.35">
      <c r="A16" s="44" t="s">
        <v>28</v>
      </c>
      <c r="B16" s="60"/>
      <c r="C16" s="26" t="s">
        <v>120</v>
      </c>
    </row>
    <row r="17" spans="1:4" ht="29" x14ac:dyDescent="0.35">
      <c r="A17" s="44" t="s">
        <v>29</v>
      </c>
      <c r="B17" s="60"/>
      <c r="C17" s="26" t="s">
        <v>120</v>
      </c>
    </row>
    <row r="18" spans="1:4" ht="29" x14ac:dyDescent="0.35">
      <c r="A18" s="44" t="s">
        <v>30</v>
      </c>
      <c r="B18" s="60"/>
      <c r="C18" s="26" t="s">
        <v>120</v>
      </c>
    </row>
    <row r="19" spans="1:4" ht="29" x14ac:dyDescent="0.35">
      <c r="A19" s="44" t="s">
        <v>31</v>
      </c>
      <c r="B19" s="60"/>
      <c r="C19" s="26" t="s">
        <v>120</v>
      </c>
    </row>
    <row r="20" spans="1:4" ht="29" x14ac:dyDescent="0.35">
      <c r="A20" s="44" t="s">
        <v>32</v>
      </c>
      <c r="B20" s="60"/>
      <c r="C20" s="26" t="s">
        <v>120</v>
      </c>
    </row>
    <row r="21" spans="1:4" ht="29" x14ac:dyDescent="0.35">
      <c r="A21" s="44" t="s">
        <v>33</v>
      </c>
      <c r="B21" s="60"/>
      <c r="C21" s="26" t="s">
        <v>120</v>
      </c>
    </row>
    <row r="22" spans="1:4" ht="29" x14ac:dyDescent="0.35">
      <c r="A22" s="44" t="s">
        <v>34</v>
      </c>
      <c r="B22" s="60"/>
      <c r="C22" s="26" t="s">
        <v>120</v>
      </c>
    </row>
    <row r="23" spans="1:4" ht="29" x14ac:dyDescent="0.35">
      <c r="A23" s="45" t="s">
        <v>35</v>
      </c>
      <c r="B23" s="17">
        <f>SUM(B13:B22)</f>
        <v>0</v>
      </c>
      <c r="C23" s="18" t="e">
        <f>B23/B48</f>
        <v>#DIV/0!</v>
      </c>
      <c r="D23" s="28"/>
    </row>
    <row r="24" spans="1:4" ht="29" x14ac:dyDescent="0.35">
      <c r="A24" s="44" t="s">
        <v>250</v>
      </c>
      <c r="B24" s="60"/>
      <c r="C24" s="26" t="s">
        <v>120</v>
      </c>
      <c r="D24" s="28"/>
    </row>
    <row r="25" spans="1:4" ht="29" x14ac:dyDescent="0.35">
      <c r="A25" s="45" t="s">
        <v>110</v>
      </c>
      <c r="B25" s="17">
        <f>B24</f>
        <v>0</v>
      </c>
      <c r="C25" s="18" t="e">
        <f>B25/B48</f>
        <v>#DIV/0!</v>
      </c>
      <c r="D25" s="28"/>
    </row>
    <row r="26" spans="1:4" ht="29" x14ac:dyDescent="0.35">
      <c r="A26" s="44" t="s">
        <v>36</v>
      </c>
      <c r="B26" s="60"/>
      <c r="C26" s="26" t="s">
        <v>120</v>
      </c>
    </row>
    <row r="27" spans="1:4" ht="29" x14ac:dyDescent="0.35">
      <c r="A27" s="44" t="s">
        <v>37</v>
      </c>
      <c r="B27" s="60"/>
      <c r="C27" s="26" t="s">
        <v>120</v>
      </c>
    </row>
    <row r="28" spans="1:4" ht="29" x14ac:dyDescent="0.35">
      <c r="A28" s="44" t="s">
        <v>38</v>
      </c>
      <c r="B28" s="60"/>
      <c r="C28" s="26" t="s">
        <v>120</v>
      </c>
    </row>
    <row r="29" spans="1:4" ht="29" x14ac:dyDescent="0.35">
      <c r="A29" s="44" t="s">
        <v>39</v>
      </c>
      <c r="B29" s="60"/>
      <c r="C29" s="26" t="s">
        <v>120</v>
      </c>
    </row>
    <row r="30" spans="1:4" ht="29" x14ac:dyDescent="0.35">
      <c r="A30" s="44" t="s">
        <v>40</v>
      </c>
      <c r="B30" s="60"/>
      <c r="C30" s="26" t="s">
        <v>120</v>
      </c>
    </row>
    <row r="31" spans="1:4" ht="29" x14ac:dyDescent="0.35">
      <c r="A31" s="44" t="s">
        <v>41</v>
      </c>
      <c r="B31" s="60"/>
      <c r="C31" s="26" t="s">
        <v>120</v>
      </c>
    </row>
    <row r="32" spans="1:4" ht="29" x14ac:dyDescent="0.35">
      <c r="A32" s="44" t="s">
        <v>42</v>
      </c>
      <c r="B32" s="60"/>
      <c r="C32" s="26" t="s">
        <v>120</v>
      </c>
    </row>
    <row r="33" spans="1:3" ht="29" x14ac:dyDescent="0.35">
      <c r="A33" s="45" t="s">
        <v>111</v>
      </c>
      <c r="B33" s="17">
        <f>SUM(B26:B32)</f>
        <v>0</v>
      </c>
      <c r="C33" s="18" t="e">
        <f>B33/B48</f>
        <v>#DIV/0!</v>
      </c>
    </row>
    <row r="34" spans="1:3" ht="29" x14ac:dyDescent="0.35">
      <c r="A34" s="44" t="s">
        <v>43</v>
      </c>
      <c r="B34" s="60"/>
      <c r="C34" s="26" t="s">
        <v>120</v>
      </c>
    </row>
    <row r="35" spans="1:3" ht="29" x14ac:dyDescent="0.35">
      <c r="A35" s="44" t="s">
        <v>44</v>
      </c>
      <c r="B35" s="60"/>
      <c r="C35" s="26" t="s">
        <v>120</v>
      </c>
    </row>
    <row r="36" spans="1:3" ht="29" x14ac:dyDescent="0.35">
      <c r="A36" s="45" t="s">
        <v>45</v>
      </c>
      <c r="B36" s="17">
        <f>SUM(B34:B35)</f>
        <v>0</v>
      </c>
      <c r="C36" s="18" t="e">
        <f>B36/B48</f>
        <v>#DIV/0!</v>
      </c>
    </row>
    <row r="37" spans="1:3" ht="29" x14ac:dyDescent="0.35">
      <c r="A37" s="44" t="s">
        <v>46</v>
      </c>
      <c r="B37" s="60"/>
      <c r="C37" s="26" t="s">
        <v>120</v>
      </c>
    </row>
    <row r="38" spans="1:3" ht="29" x14ac:dyDescent="0.35">
      <c r="A38" s="44" t="s">
        <v>47</v>
      </c>
      <c r="B38" s="60"/>
      <c r="C38" s="26" t="s">
        <v>120</v>
      </c>
    </row>
    <row r="39" spans="1:3" ht="29" x14ac:dyDescent="0.35">
      <c r="A39" s="44" t="s">
        <v>48</v>
      </c>
      <c r="B39" s="60"/>
      <c r="C39" s="26" t="s">
        <v>120</v>
      </c>
    </row>
    <row r="40" spans="1:3" ht="29" x14ac:dyDescent="0.35">
      <c r="A40" s="44" t="s">
        <v>49</v>
      </c>
      <c r="B40" s="60"/>
      <c r="C40" s="26" t="s">
        <v>120</v>
      </c>
    </row>
    <row r="41" spans="1:3" ht="29" x14ac:dyDescent="0.35">
      <c r="A41" s="44" t="s">
        <v>50</v>
      </c>
      <c r="B41" s="60"/>
      <c r="C41" s="26" t="s">
        <v>120</v>
      </c>
    </row>
    <row r="42" spans="1:3" ht="29" x14ac:dyDescent="0.35">
      <c r="A42" s="44" t="s">
        <v>51</v>
      </c>
      <c r="B42" s="60"/>
      <c r="C42" s="26" t="s">
        <v>120</v>
      </c>
    </row>
    <row r="43" spans="1:3" ht="29" x14ac:dyDescent="0.35">
      <c r="A43" s="44" t="s">
        <v>52</v>
      </c>
      <c r="B43" s="60"/>
      <c r="C43" s="26" t="s">
        <v>120</v>
      </c>
    </row>
    <row r="44" spans="1:3" ht="29" x14ac:dyDescent="0.35">
      <c r="A44" s="44" t="s">
        <v>53</v>
      </c>
      <c r="B44" s="60"/>
      <c r="C44" s="26" t="s">
        <v>120</v>
      </c>
    </row>
    <row r="45" spans="1:3" ht="29" x14ac:dyDescent="0.35">
      <c r="A45" s="44" t="s">
        <v>54</v>
      </c>
      <c r="B45" s="60"/>
      <c r="C45" s="26" t="s">
        <v>120</v>
      </c>
    </row>
    <row r="46" spans="1:3" ht="29" x14ac:dyDescent="0.35">
      <c r="A46" s="16" t="s">
        <v>55</v>
      </c>
      <c r="B46" s="17">
        <f>SUM(B37:B45)</f>
        <v>0</v>
      </c>
      <c r="C46" s="18" t="e">
        <f>B46/B48</f>
        <v>#DIV/0!</v>
      </c>
    </row>
    <row r="47" spans="1:3" ht="29" x14ac:dyDescent="0.35">
      <c r="A47" s="16" t="s">
        <v>127</v>
      </c>
      <c r="B47" s="17" t="e">
        <f>B48/B7</f>
        <v>#DIV/0!</v>
      </c>
      <c r="C47" s="26" t="s">
        <v>120</v>
      </c>
    </row>
    <row r="48" spans="1:3" ht="29" x14ac:dyDescent="0.35">
      <c r="A48" s="16" t="s">
        <v>56</v>
      </c>
      <c r="B48" s="17">
        <f>SUM(B23,B25,B33,B36,B46)</f>
        <v>0</v>
      </c>
      <c r="C48" s="26" t="s">
        <v>120</v>
      </c>
    </row>
    <row r="49" spans="1:4" ht="29" x14ac:dyDescent="0.35">
      <c r="A49" s="107" t="s">
        <v>57</v>
      </c>
      <c r="B49" s="108"/>
      <c r="C49" s="109"/>
    </row>
    <row r="50" spans="1:4" ht="30" thickBot="1" x14ac:dyDescent="0.4">
      <c r="A50" s="19"/>
      <c r="B50" s="20" t="s">
        <v>21</v>
      </c>
      <c r="C50" s="21" t="s">
        <v>22</v>
      </c>
    </row>
    <row r="51" spans="1:4" ht="29" x14ac:dyDescent="0.35">
      <c r="A51" s="29" t="s">
        <v>25</v>
      </c>
      <c r="B51" s="60"/>
      <c r="C51" s="26" t="s">
        <v>120</v>
      </c>
    </row>
    <row r="52" spans="1:4" ht="29" x14ac:dyDescent="0.35">
      <c r="A52" s="29" t="s">
        <v>26</v>
      </c>
      <c r="B52" s="60"/>
      <c r="C52" s="26" t="s">
        <v>120</v>
      </c>
    </row>
    <row r="53" spans="1:4" ht="29" x14ac:dyDescent="0.35">
      <c r="A53" s="29" t="s">
        <v>27</v>
      </c>
      <c r="B53" s="60"/>
      <c r="C53" s="26" t="s">
        <v>120</v>
      </c>
    </row>
    <row r="54" spans="1:4" ht="29" x14ac:dyDescent="0.35">
      <c r="A54" s="29" t="s">
        <v>28</v>
      </c>
      <c r="B54" s="60"/>
      <c r="C54" s="26" t="s">
        <v>120</v>
      </c>
    </row>
    <row r="55" spans="1:4" ht="29" x14ac:dyDescent="0.35">
      <c r="A55" s="29" t="s">
        <v>29</v>
      </c>
      <c r="B55" s="60"/>
      <c r="C55" s="26" t="s">
        <v>120</v>
      </c>
    </row>
    <row r="56" spans="1:4" ht="29" x14ac:dyDescent="0.35">
      <c r="A56" s="29" t="s">
        <v>30</v>
      </c>
      <c r="B56" s="60"/>
      <c r="C56" s="26" t="s">
        <v>120</v>
      </c>
    </row>
    <row r="57" spans="1:4" ht="29" x14ac:dyDescent="0.35">
      <c r="A57" s="29" t="s">
        <v>31</v>
      </c>
      <c r="B57" s="60"/>
      <c r="C57" s="26" t="s">
        <v>120</v>
      </c>
    </row>
    <row r="58" spans="1:4" ht="29" x14ac:dyDescent="0.35">
      <c r="A58" s="29" t="s">
        <v>32</v>
      </c>
      <c r="B58" s="60"/>
      <c r="C58" s="26" t="s">
        <v>120</v>
      </c>
    </row>
    <row r="59" spans="1:4" ht="29" x14ac:dyDescent="0.35">
      <c r="A59" s="29" t="s">
        <v>33</v>
      </c>
      <c r="B59" s="60"/>
      <c r="C59" s="26" t="s">
        <v>120</v>
      </c>
    </row>
    <row r="60" spans="1:4" ht="29" x14ac:dyDescent="0.35">
      <c r="A60" s="29" t="s">
        <v>34</v>
      </c>
      <c r="B60" s="60"/>
      <c r="C60" s="26" t="s">
        <v>120</v>
      </c>
    </row>
    <row r="61" spans="1:4" ht="29" x14ac:dyDescent="0.35">
      <c r="A61" s="16" t="s">
        <v>122</v>
      </c>
      <c r="B61" s="17">
        <f>SUM(B51:B60)</f>
        <v>0</v>
      </c>
      <c r="C61" s="18" t="e">
        <f>B61/B23</f>
        <v>#DIV/0!</v>
      </c>
      <c r="D61" s="28"/>
    </row>
    <row r="62" spans="1:4" ht="29" x14ac:dyDescent="0.35">
      <c r="A62" s="29" t="s">
        <v>251</v>
      </c>
      <c r="B62" s="60"/>
      <c r="C62" s="26" t="s">
        <v>120</v>
      </c>
      <c r="D62" s="28"/>
    </row>
    <row r="63" spans="1:4" ht="29" x14ac:dyDescent="0.35">
      <c r="A63" s="16" t="s">
        <v>121</v>
      </c>
      <c r="B63" s="17">
        <f>B62</f>
        <v>0</v>
      </c>
      <c r="C63" s="18" t="e">
        <f>B63/B25</f>
        <v>#DIV/0!</v>
      </c>
      <c r="D63" s="28"/>
    </row>
    <row r="64" spans="1:4" ht="29" x14ac:dyDescent="0.35">
      <c r="A64" s="29" t="s">
        <v>36</v>
      </c>
      <c r="B64" s="60"/>
      <c r="C64" s="26" t="s">
        <v>120</v>
      </c>
    </row>
    <row r="65" spans="1:4" ht="29" x14ac:dyDescent="0.35">
      <c r="A65" s="29" t="s">
        <v>37</v>
      </c>
      <c r="B65" s="60"/>
      <c r="C65" s="26" t="s">
        <v>120</v>
      </c>
    </row>
    <row r="66" spans="1:4" ht="29" x14ac:dyDescent="0.35">
      <c r="A66" s="29" t="s">
        <v>38</v>
      </c>
      <c r="B66" s="60"/>
      <c r="C66" s="26" t="s">
        <v>120</v>
      </c>
    </row>
    <row r="67" spans="1:4" ht="29" x14ac:dyDescent="0.35">
      <c r="A67" s="29" t="s">
        <v>39</v>
      </c>
      <c r="B67" s="60"/>
      <c r="C67" s="26" t="s">
        <v>120</v>
      </c>
    </row>
    <row r="68" spans="1:4" ht="29" x14ac:dyDescent="0.35">
      <c r="A68" s="29" t="s">
        <v>40</v>
      </c>
      <c r="B68" s="60"/>
      <c r="C68" s="26" t="s">
        <v>120</v>
      </c>
    </row>
    <row r="69" spans="1:4" ht="29" x14ac:dyDescent="0.35">
      <c r="A69" s="29" t="s">
        <v>41</v>
      </c>
      <c r="B69" s="60"/>
      <c r="C69" s="26" t="s">
        <v>120</v>
      </c>
    </row>
    <row r="70" spans="1:4" ht="29" x14ac:dyDescent="0.35">
      <c r="A70" s="29" t="s">
        <v>42</v>
      </c>
      <c r="B70" s="60"/>
      <c r="C70" s="26" t="s">
        <v>120</v>
      </c>
    </row>
    <row r="71" spans="1:4" ht="29" x14ac:dyDescent="0.35">
      <c r="A71" s="16" t="s">
        <v>123</v>
      </c>
      <c r="B71" s="17">
        <f>SUM(B64:B70)</f>
        <v>0</v>
      </c>
      <c r="C71" s="18" t="e">
        <f>B71/B33</f>
        <v>#DIV/0!</v>
      </c>
    </row>
    <row r="72" spans="1:4" ht="29" x14ac:dyDescent="0.35">
      <c r="A72" s="29" t="s">
        <v>43</v>
      </c>
      <c r="B72" s="60"/>
      <c r="C72" s="26" t="s">
        <v>120</v>
      </c>
    </row>
    <row r="73" spans="1:4" ht="29" x14ac:dyDescent="0.35">
      <c r="A73" s="29" t="s">
        <v>44</v>
      </c>
      <c r="B73" s="60"/>
      <c r="C73" s="26" t="s">
        <v>120</v>
      </c>
    </row>
    <row r="74" spans="1:4" ht="29" x14ac:dyDescent="0.35">
      <c r="A74" s="16" t="s">
        <v>124</v>
      </c>
      <c r="B74" s="17">
        <f>SUM(B72:B73)</f>
        <v>0</v>
      </c>
      <c r="C74" s="18" t="e">
        <f>B74/B36</f>
        <v>#DIV/0!</v>
      </c>
      <c r="D74" s="43"/>
    </row>
    <row r="75" spans="1:4" ht="29" x14ac:dyDescent="0.35">
      <c r="A75" s="29" t="s">
        <v>46</v>
      </c>
      <c r="B75" s="60"/>
      <c r="C75" s="26" t="s">
        <v>120</v>
      </c>
    </row>
    <row r="76" spans="1:4" ht="29" x14ac:dyDescent="0.35">
      <c r="A76" s="29" t="s">
        <v>47</v>
      </c>
      <c r="B76" s="60"/>
      <c r="C76" s="26" t="s">
        <v>120</v>
      </c>
    </row>
    <row r="77" spans="1:4" ht="29" x14ac:dyDescent="0.35">
      <c r="A77" s="29" t="s">
        <v>48</v>
      </c>
      <c r="B77" s="60"/>
      <c r="C77" s="26" t="s">
        <v>120</v>
      </c>
    </row>
    <row r="78" spans="1:4" ht="29" x14ac:dyDescent="0.35">
      <c r="A78" s="29" t="s">
        <v>49</v>
      </c>
      <c r="B78" s="60"/>
      <c r="C78" s="26" t="s">
        <v>120</v>
      </c>
    </row>
    <row r="79" spans="1:4" ht="29" x14ac:dyDescent="0.35">
      <c r="A79" s="29" t="s">
        <v>50</v>
      </c>
      <c r="B79" s="60"/>
      <c r="C79" s="26" t="s">
        <v>120</v>
      </c>
    </row>
    <row r="80" spans="1:4" ht="29" x14ac:dyDescent="0.35">
      <c r="A80" s="29" t="s">
        <v>51</v>
      </c>
      <c r="B80" s="60"/>
      <c r="C80" s="26" t="s">
        <v>120</v>
      </c>
    </row>
    <row r="81" spans="1:3" ht="29" x14ac:dyDescent="0.35">
      <c r="A81" s="29" t="s">
        <v>52</v>
      </c>
      <c r="B81" s="41"/>
      <c r="C81" s="26" t="s">
        <v>120</v>
      </c>
    </row>
    <row r="82" spans="1:3" ht="29" x14ac:dyDescent="0.35">
      <c r="A82" s="29" t="s">
        <v>53</v>
      </c>
      <c r="B82" s="60"/>
      <c r="C82" s="26" t="s">
        <v>120</v>
      </c>
    </row>
    <row r="83" spans="1:3" ht="29" x14ac:dyDescent="0.35">
      <c r="A83" s="29" t="s">
        <v>54</v>
      </c>
      <c r="B83" s="60"/>
      <c r="C83" s="26" t="s">
        <v>120</v>
      </c>
    </row>
    <row r="84" spans="1:3" ht="29" x14ac:dyDescent="0.35">
      <c r="A84" s="16" t="s">
        <v>125</v>
      </c>
      <c r="B84" s="17">
        <f>SUM(B75:B83)</f>
        <v>0</v>
      </c>
      <c r="C84" s="18" t="e">
        <f>B84/B46</f>
        <v>#DIV/0!</v>
      </c>
    </row>
    <row r="85" spans="1:3" ht="29" x14ac:dyDescent="0.35">
      <c r="A85" s="16" t="s">
        <v>58</v>
      </c>
      <c r="B85" s="17">
        <f>SUM(B61,B63,B71,B74,B84)</f>
        <v>0</v>
      </c>
      <c r="C85" s="18" t="e">
        <f>B85/B48</f>
        <v>#DIV/0!</v>
      </c>
    </row>
    <row r="86" spans="1:3" ht="29" x14ac:dyDescent="0.35">
      <c r="A86" s="107" t="s">
        <v>59</v>
      </c>
      <c r="B86" s="108"/>
      <c r="C86" s="109"/>
    </row>
    <row r="87" spans="1:3" ht="30" thickBot="1" x14ac:dyDescent="0.4">
      <c r="A87" s="19"/>
      <c r="B87" s="20" t="s">
        <v>21</v>
      </c>
      <c r="C87" s="21" t="s">
        <v>22</v>
      </c>
    </row>
    <row r="88" spans="1:3" ht="29" x14ac:dyDescent="0.35">
      <c r="A88" s="37" t="s">
        <v>25</v>
      </c>
      <c r="B88" s="38">
        <f t="shared" ref="B88:B98" si="0">B13-B51</f>
        <v>0</v>
      </c>
      <c r="C88" s="40" t="s">
        <v>120</v>
      </c>
    </row>
    <row r="89" spans="1:3" ht="29" x14ac:dyDescent="0.35">
      <c r="A89" s="37" t="s">
        <v>26</v>
      </c>
      <c r="B89" s="41">
        <f t="shared" si="0"/>
        <v>0</v>
      </c>
      <c r="C89" s="26" t="s">
        <v>120</v>
      </c>
    </row>
    <row r="90" spans="1:3" ht="29" x14ac:dyDescent="0.35">
      <c r="A90" s="37" t="s">
        <v>27</v>
      </c>
      <c r="B90" s="41">
        <f t="shared" si="0"/>
        <v>0</v>
      </c>
      <c r="C90" s="26" t="s">
        <v>120</v>
      </c>
    </row>
    <row r="91" spans="1:3" ht="29" x14ac:dyDescent="0.35">
      <c r="A91" s="37" t="s">
        <v>28</v>
      </c>
      <c r="B91" s="41">
        <f t="shared" si="0"/>
        <v>0</v>
      </c>
      <c r="C91" s="26" t="s">
        <v>120</v>
      </c>
    </row>
    <row r="92" spans="1:3" ht="29" x14ac:dyDescent="0.35">
      <c r="A92" s="37" t="s">
        <v>29</v>
      </c>
      <c r="B92" s="41">
        <f t="shared" si="0"/>
        <v>0</v>
      </c>
      <c r="C92" s="26" t="s">
        <v>120</v>
      </c>
    </row>
    <row r="93" spans="1:3" ht="29" x14ac:dyDescent="0.35">
      <c r="A93" s="37" t="s">
        <v>30</v>
      </c>
      <c r="B93" s="41">
        <f t="shared" si="0"/>
        <v>0</v>
      </c>
      <c r="C93" s="26" t="s">
        <v>120</v>
      </c>
    </row>
    <row r="94" spans="1:3" ht="29" x14ac:dyDescent="0.35">
      <c r="A94" s="37" t="s">
        <v>31</v>
      </c>
      <c r="B94" s="41">
        <f t="shared" si="0"/>
        <v>0</v>
      </c>
      <c r="C94" s="26" t="s">
        <v>120</v>
      </c>
    </row>
    <row r="95" spans="1:3" ht="29" x14ac:dyDescent="0.35">
      <c r="A95" s="37" t="s">
        <v>32</v>
      </c>
      <c r="B95" s="41">
        <f t="shared" si="0"/>
        <v>0</v>
      </c>
      <c r="C95" s="26" t="s">
        <v>120</v>
      </c>
    </row>
    <row r="96" spans="1:3" ht="29" x14ac:dyDescent="0.35">
      <c r="A96" s="37" t="s">
        <v>33</v>
      </c>
      <c r="B96" s="41">
        <f t="shared" si="0"/>
        <v>0</v>
      </c>
      <c r="C96" s="26" t="s">
        <v>120</v>
      </c>
    </row>
    <row r="97" spans="1:3" ht="29" x14ac:dyDescent="0.35">
      <c r="A97" s="37" t="s">
        <v>34</v>
      </c>
      <c r="B97" s="41">
        <f t="shared" si="0"/>
        <v>0</v>
      </c>
      <c r="C97" s="26" t="s">
        <v>120</v>
      </c>
    </row>
    <row r="98" spans="1:3" ht="29" x14ac:dyDescent="0.35">
      <c r="A98" s="42" t="s">
        <v>126</v>
      </c>
      <c r="B98" s="17">
        <f t="shared" si="0"/>
        <v>0</v>
      </c>
      <c r="C98" s="18" t="e">
        <f>B98/B23</f>
        <v>#DIV/0!</v>
      </c>
    </row>
    <row r="99" spans="1:3" ht="29" x14ac:dyDescent="0.35">
      <c r="A99" s="42" t="s">
        <v>128</v>
      </c>
      <c r="B99" s="17">
        <f t="shared" ref="B99:B120" si="1">B25-B63</f>
        <v>0</v>
      </c>
      <c r="C99" s="18" t="e">
        <f>B99/B25</f>
        <v>#DIV/0!</v>
      </c>
    </row>
    <row r="100" spans="1:3" ht="29" x14ac:dyDescent="0.35">
      <c r="A100" s="37" t="s">
        <v>36</v>
      </c>
      <c r="B100" s="41">
        <f t="shared" si="1"/>
        <v>0</v>
      </c>
      <c r="C100" s="26" t="s">
        <v>120</v>
      </c>
    </row>
    <row r="101" spans="1:3" ht="29" x14ac:dyDescent="0.35">
      <c r="A101" s="37" t="s">
        <v>37</v>
      </c>
      <c r="B101" s="41">
        <f t="shared" si="1"/>
        <v>0</v>
      </c>
      <c r="C101" s="26" t="s">
        <v>120</v>
      </c>
    </row>
    <row r="102" spans="1:3" ht="29" x14ac:dyDescent="0.35">
      <c r="A102" s="37" t="s">
        <v>38</v>
      </c>
      <c r="B102" s="41">
        <f t="shared" si="1"/>
        <v>0</v>
      </c>
      <c r="C102" s="26" t="s">
        <v>120</v>
      </c>
    </row>
    <row r="103" spans="1:3" ht="29" x14ac:dyDescent="0.35">
      <c r="A103" s="37" t="s">
        <v>39</v>
      </c>
      <c r="B103" s="41">
        <f t="shared" si="1"/>
        <v>0</v>
      </c>
      <c r="C103" s="26" t="s">
        <v>120</v>
      </c>
    </row>
    <row r="104" spans="1:3" ht="29" x14ac:dyDescent="0.35">
      <c r="A104" s="37" t="s">
        <v>40</v>
      </c>
      <c r="B104" s="41">
        <f t="shared" si="1"/>
        <v>0</v>
      </c>
      <c r="C104" s="26" t="s">
        <v>120</v>
      </c>
    </row>
    <row r="105" spans="1:3" ht="29" x14ac:dyDescent="0.35">
      <c r="A105" s="37" t="s">
        <v>41</v>
      </c>
      <c r="B105" s="41">
        <f t="shared" si="1"/>
        <v>0</v>
      </c>
      <c r="C105" s="26" t="s">
        <v>120</v>
      </c>
    </row>
    <row r="106" spans="1:3" ht="29" x14ac:dyDescent="0.35">
      <c r="A106" s="37" t="s">
        <v>42</v>
      </c>
      <c r="B106" s="41">
        <f t="shared" si="1"/>
        <v>0</v>
      </c>
      <c r="C106" s="26" t="s">
        <v>120</v>
      </c>
    </row>
    <row r="107" spans="1:3" ht="29" x14ac:dyDescent="0.35">
      <c r="A107" s="42" t="s">
        <v>129</v>
      </c>
      <c r="B107" s="17">
        <f t="shared" si="1"/>
        <v>0</v>
      </c>
      <c r="C107" s="18" t="e">
        <f>B107/B33</f>
        <v>#DIV/0!</v>
      </c>
    </row>
    <row r="108" spans="1:3" ht="29" x14ac:dyDescent="0.35">
      <c r="A108" s="37" t="s">
        <v>43</v>
      </c>
      <c r="B108" s="41">
        <f t="shared" si="1"/>
        <v>0</v>
      </c>
      <c r="C108" s="26" t="s">
        <v>120</v>
      </c>
    </row>
    <row r="109" spans="1:3" ht="29" x14ac:dyDescent="0.35">
      <c r="A109" s="37" t="s">
        <v>44</v>
      </c>
      <c r="B109" s="41">
        <f t="shared" si="1"/>
        <v>0</v>
      </c>
      <c r="C109" s="26" t="s">
        <v>120</v>
      </c>
    </row>
    <row r="110" spans="1:3" ht="29" x14ac:dyDescent="0.35">
      <c r="A110" s="42" t="s">
        <v>130</v>
      </c>
      <c r="B110" s="17">
        <f t="shared" si="1"/>
        <v>0</v>
      </c>
      <c r="C110" s="18" t="e">
        <f>B110/B36</f>
        <v>#DIV/0!</v>
      </c>
    </row>
    <row r="111" spans="1:3" ht="29" x14ac:dyDescent="0.35">
      <c r="A111" s="37" t="s">
        <v>46</v>
      </c>
      <c r="B111" s="41">
        <f t="shared" si="1"/>
        <v>0</v>
      </c>
      <c r="C111" s="26" t="s">
        <v>120</v>
      </c>
    </row>
    <row r="112" spans="1:3" ht="29" x14ac:dyDescent="0.35">
      <c r="A112" s="37" t="s">
        <v>47</v>
      </c>
      <c r="B112" s="41">
        <f t="shared" si="1"/>
        <v>0</v>
      </c>
      <c r="C112" s="26" t="s">
        <v>120</v>
      </c>
    </row>
    <row r="113" spans="1:3" ht="29" x14ac:dyDescent="0.35">
      <c r="A113" s="37" t="s">
        <v>48</v>
      </c>
      <c r="B113" s="41">
        <f t="shared" si="1"/>
        <v>0</v>
      </c>
      <c r="C113" s="26" t="s">
        <v>120</v>
      </c>
    </row>
    <row r="114" spans="1:3" ht="29" x14ac:dyDescent="0.35">
      <c r="A114" s="37" t="s">
        <v>49</v>
      </c>
      <c r="B114" s="41">
        <f t="shared" si="1"/>
        <v>0</v>
      </c>
      <c r="C114" s="26" t="s">
        <v>120</v>
      </c>
    </row>
    <row r="115" spans="1:3" ht="29" x14ac:dyDescent="0.35">
      <c r="A115" s="37" t="s">
        <v>50</v>
      </c>
      <c r="B115" s="41">
        <f t="shared" si="1"/>
        <v>0</v>
      </c>
      <c r="C115" s="26" t="s">
        <v>120</v>
      </c>
    </row>
    <row r="116" spans="1:3" ht="29" x14ac:dyDescent="0.35">
      <c r="A116" s="37" t="s">
        <v>51</v>
      </c>
      <c r="B116" s="41">
        <f t="shared" si="1"/>
        <v>0</v>
      </c>
      <c r="C116" s="26" t="s">
        <v>120</v>
      </c>
    </row>
    <row r="117" spans="1:3" ht="29" x14ac:dyDescent="0.35">
      <c r="A117" s="37" t="s">
        <v>52</v>
      </c>
      <c r="B117" s="41">
        <f t="shared" si="1"/>
        <v>0</v>
      </c>
      <c r="C117" s="26" t="s">
        <v>120</v>
      </c>
    </row>
    <row r="118" spans="1:3" ht="29" x14ac:dyDescent="0.35">
      <c r="A118" s="37" t="s">
        <v>53</v>
      </c>
      <c r="B118" s="41">
        <f t="shared" si="1"/>
        <v>0</v>
      </c>
      <c r="C118" s="26" t="s">
        <v>120</v>
      </c>
    </row>
    <row r="119" spans="1:3" ht="29" x14ac:dyDescent="0.35">
      <c r="A119" s="37" t="s">
        <v>54</v>
      </c>
      <c r="B119" s="41">
        <f t="shared" si="1"/>
        <v>0</v>
      </c>
      <c r="C119" s="26" t="s">
        <v>120</v>
      </c>
    </row>
    <row r="120" spans="1:3" ht="29" x14ac:dyDescent="0.35">
      <c r="A120" s="16" t="s">
        <v>131</v>
      </c>
      <c r="B120" s="17">
        <f t="shared" si="1"/>
        <v>0</v>
      </c>
      <c r="C120" s="18" t="e">
        <f>B120/B46</f>
        <v>#DIV/0!</v>
      </c>
    </row>
    <row r="121" spans="1:3" ht="29" x14ac:dyDescent="0.35">
      <c r="A121" s="16" t="s">
        <v>62</v>
      </c>
      <c r="B121" s="17">
        <f>B48-B85</f>
        <v>0</v>
      </c>
      <c r="C121" s="18" t="e">
        <f>B121/B48</f>
        <v>#DIV/0!</v>
      </c>
    </row>
    <row r="122" spans="1:3" ht="29" x14ac:dyDescent="0.35">
      <c r="A122" s="107" t="s">
        <v>63</v>
      </c>
      <c r="B122" s="108"/>
      <c r="C122" s="109"/>
    </row>
    <row r="123" spans="1:3" ht="30" thickBot="1" x14ac:dyDescent="0.4">
      <c r="A123" s="19"/>
      <c r="B123" s="20" t="s">
        <v>21</v>
      </c>
      <c r="C123" s="21" t="s">
        <v>22</v>
      </c>
    </row>
    <row r="124" spans="1:3" ht="29" x14ac:dyDescent="0.35">
      <c r="A124" s="29" t="s">
        <v>114</v>
      </c>
      <c r="B124" s="60"/>
      <c r="C124" s="36" t="e">
        <f>B124/B121</f>
        <v>#DIV/0!</v>
      </c>
    </row>
    <row r="125" spans="1:3" ht="29" x14ac:dyDescent="0.35">
      <c r="A125" s="29" t="s">
        <v>112</v>
      </c>
      <c r="B125" s="60"/>
      <c r="C125" s="36" t="e">
        <f>B125/B121</f>
        <v>#DIV/0!</v>
      </c>
    </row>
    <row r="126" spans="1:3" ht="29" x14ac:dyDescent="0.35">
      <c r="A126" s="29" t="s">
        <v>11</v>
      </c>
      <c r="B126" s="60"/>
      <c r="C126" s="36" t="e">
        <f>B126/B121</f>
        <v>#DIV/0!</v>
      </c>
    </row>
    <row r="127" spans="1:3" ht="29" x14ac:dyDescent="0.35">
      <c r="A127" s="16" t="s">
        <v>113</v>
      </c>
      <c r="B127" s="17">
        <f>SUM(B124:B126)</f>
        <v>0</v>
      </c>
      <c r="C127" s="18" t="e">
        <f>B127/B121</f>
        <v>#DIV/0!</v>
      </c>
    </row>
    <row r="128" spans="1:3" ht="29" x14ac:dyDescent="0.35">
      <c r="A128" s="29" t="s">
        <v>12</v>
      </c>
      <c r="B128" s="60"/>
      <c r="C128" s="36" t="e">
        <f>B128/B121</f>
        <v>#DIV/0!</v>
      </c>
    </row>
    <row r="129" spans="1:8" ht="29" x14ac:dyDescent="0.35">
      <c r="A129" s="29" t="s">
        <v>13</v>
      </c>
      <c r="B129" s="60"/>
      <c r="C129" s="36" t="e">
        <f>B129/B121</f>
        <v>#DIV/0!</v>
      </c>
    </row>
    <row r="130" spans="1:8" ht="29" x14ac:dyDescent="0.35">
      <c r="A130" s="29" t="s">
        <v>14</v>
      </c>
      <c r="B130" s="60"/>
      <c r="C130" s="36" t="e">
        <f>B130/B121</f>
        <v>#DIV/0!</v>
      </c>
    </row>
    <row r="131" spans="1:8" ht="29" x14ac:dyDescent="0.35">
      <c r="A131" s="16" t="s">
        <v>115</v>
      </c>
      <c r="B131" s="17">
        <f>SUM(B128:B130)</f>
        <v>0</v>
      </c>
      <c r="C131" s="18" t="e">
        <f>B131/B121</f>
        <v>#DIV/0!</v>
      </c>
    </row>
    <row r="132" spans="1:8" ht="29" x14ac:dyDescent="0.35">
      <c r="A132" s="29" t="s">
        <v>15</v>
      </c>
      <c r="B132" s="60"/>
      <c r="C132" s="36" t="e">
        <f>B132/B121</f>
        <v>#DIV/0!</v>
      </c>
    </row>
    <row r="133" spans="1:8" ht="29" x14ac:dyDescent="0.35">
      <c r="A133" s="29" t="s">
        <v>16</v>
      </c>
      <c r="B133" s="60"/>
      <c r="C133" s="36" t="e">
        <f>B133/B121</f>
        <v>#DIV/0!</v>
      </c>
    </row>
    <row r="134" spans="1:8" ht="29" x14ac:dyDescent="0.35">
      <c r="A134" s="29" t="s">
        <v>64</v>
      </c>
      <c r="B134" s="60"/>
      <c r="C134" s="36" t="e">
        <f>B134/B121</f>
        <v>#DIV/0!</v>
      </c>
    </row>
    <row r="135" spans="1:8" ht="29" x14ac:dyDescent="0.35">
      <c r="A135" s="29" t="s">
        <v>60</v>
      </c>
      <c r="B135" s="60"/>
      <c r="C135" s="36" t="e">
        <f>B135/B121</f>
        <v>#DIV/0!</v>
      </c>
    </row>
    <row r="136" spans="1:8" ht="29" x14ac:dyDescent="0.35">
      <c r="A136" s="29" t="s">
        <v>17</v>
      </c>
      <c r="B136" s="60"/>
      <c r="C136" s="36" t="e">
        <f>B136/B121</f>
        <v>#DIV/0!</v>
      </c>
    </row>
    <row r="137" spans="1:8" ht="29" x14ac:dyDescent="0.35">
      <c r="A137" s="29" t="s">
        <v>65</v>
      </c>
      <c r="B137" s="60"/>
      <c r="C137" s="36" t="e">
        <f>B137/B121</f>
        <v>#DIV/0!</v>
      </c>
    </row>
    <row r="138" spans="1:8" ht="29" x14ac:dyDescent="0.35">
      <c r="A138" s="16" t="s">
        <v>66</v>
      </c>
      <c r="B138" s="17">
        <f>SUM(B127,B131,B132:B137)</f>
        <v>0</v>
      </c>
      <c r="C138" s="18" t="e">
        <f>B138/B121</f>
        <v>#DIV/0!</v>
      </c>
      <c r="D138" s="110"/>
      <c r="E138" s="110"/>
      <c r="F138" s="110"/>
      <c r="G138" s="110"/>
      <c r="H138" s="110"/>
    </row>
    <row r="139" spans="1:8" ht="29" x14ac:dyDescent="0.35">
      <c r="A139" s="107" t="s">
        <v>67</v>
      </c>
      <c r="B139" s="108"/>
      <c r="C139" s="109"/>
    </row>
    <row r="140" spans="1:8" ht="30" thickBot="1" x14ac:dyDescent="0.4">
      <c r="A140" s="19"/>
      <c r="B140" s="33" t="s">
        <v>21</v>
      </c>
      <c r="C140" s="34" t="s">
        <v>22</v>
      </c>
    </row>
    <row r="141" spans="1:8" ht="29" x14ac:dyDescent="0.35">
      <c r="A141" s="29" t="s">
        <v>68</v>
      </c>
      <c r="B141" s="60"/>
      <c r="C141" s="26" t="s">
        <v>120</v>
      </c>
    </row>
    <row r="142" spans="1:8" ht="29" x14ac:dyDescent="0.35">
      <c r="A142" s="32" t="s">
        <v>69</v>
      </c>
      <c r="B142" s="61"/>
      <c r="C142" s="31" t="s">
        <v>120</v>
      </c>
    </row>
    <row r="143" spans="1:8" ht="29" x14ac:dyDescent="0.35">
      <c r="A143" s="29" t="s">
        <v>70</v>
      </c>
      <c r="B143" s="60"/>
      <c r="C143" s="26" t="s">
        <v>120</v>
      </c>
    </row>
    <row r="144" spans="1:8" ht="29" x14ac:dyDescent="0.35">
      <c r="A144" s="16" t="s">
        <v>106</v>
      </c>
      <c r="B144" s="17">
        <f>SUM(B142:B143)</f>
        <v>0</v>
      </c>
      <c r="C144" s="18" t="e">
        <f>B144/B48</f>
        <v>#DIV/0!</v>
      </c>
    </row>
    <row r="145" spans="1:4" ht="29" x14ac:dyDescent="0.35">
      <c r="A145" s="29" t="s">
        <v>116</v>
      </c>
      <c r="B145" s="60"/>
      <c r="C145" s="26" t="s">
        <v>120</v>
      </c>
      <c r="D145" s="27"/>
    </row>
    <row r="146" spans="1:4" ht="29" x14ac:dyDescent="0.35">
      <c r="A146" s="29" t="s">
        <v>71</v>
      </c>
      <c r="B146" s="60"/>
      <c r="C146" s="26" t="s">
        <v>120</v>
      </c>
    </row>
    <row r="147" spans="1:4" ht="29" x14ac:dyDescent="0.35">
      <c r="A147" s="29" t="s">
        <v>72</v>
      </c>
      <c r="B147" s="60"/>
      <c r="C147" s="26" t="s">
        <v>120</v>
      </c>
    </row>
    <row r="148" spans="1:4" ht="29" x14ac:dyDescent="0.35">
      <c r="A148" s="29" t="s">
        <v>73</v>
      </c>
      <c r="B148" s="60"/>
      <c r="C148" s="26" t="s">
        <v>120</v>
      </c>
    </row>
    <row r="149" spans="1:4" ht="29" x14ac:dyDescent="0.35">
      <c r="A149" s="29" t="s">
        <v>74</v>
      </c>
      <c r="B149" s="60"/>
      <c r="C149" s="26" t="s">
        <v>120</v>
      </c>
    </row>
    <row r="150" spans="1:4" ht="29" x14ac:dyDescent="0.35">
      <c r="A150" s="29" t="s">
        <v>75</v>
      </c>
      <c r="B150" s="60"/>
      <c r="C150" s="26" t="s">
        <v>120</v>
      </c>
    </row>
    <row r="151" spans="1:4" ht="29" x14ac:dyDescent="0.35">
      <c r="A151" s="29" t="s">
        <v>76</v>
      </c>
      <c r="B151" s="60"/>
      <c r="C151" s="26" t="s">
        <v>120</v>
      </c>
    </row>
    <row r="152" spans="1:4" ht="29" x14ac:dyDescent="0.35">
      <c r="A152" s="29" t="s">
        <v>77</v>
      </c>
      <c r="B152" s="60"/>
      <c r="C152" s="26" t="s">
        <v>120</v>
      </c>
    </row>
    <row r="153" spans="1:4" ht="29" x14ac:dyDescent="0.35">
      <c r="A153" s="29" t="s">
        <v>78</v>
      </c>
      <c r="B153" s="60"/>
      <c r="C153" s="26" t="s">
        <v>120</v>
      </c>
    </row>
    <row r="154" spans="1:4" ht="29" x14ac:dyDescent="0.35">
      <c r="A154" s="29" t="s">
        <v>61</v>
      </c>
      <c r="B154" s="60"/>
      <c r="C154" s="26" t="s">
        <v>120</v>
      </c>
    </row>
    <row r="155" spans="1:4" ht="29" x14ac:dyDescent="0.35">
      <c r="A155" s="29" t="s">
        <v>79</v>
      </c>
      <c r="B155" s="60"/>
      <c r="C155" s="26" t="s">
        <v>120</v>
      </c>
    </row>
    <row r="156" spans="1:4" ht="29" x14ac:dyDescent="0.35">
      <c r="A156" s="29" t="s">
        <v>80</v>
      </c>
      <c r="B156" s="60"/>
      <c r="C156" s="26" t="s">
        <v>120</v>
      </c>
    </row>
    <row r="157" spans="1:4" ht="29" x14ac:dyDescent="0.35">
      <c r="A157" s="29" t="s">
        <v>81</v>
      </c>
      <c r="B157" s="60"/>
      <c r="C157" s="26" t="s">
        <v>120</v>
      </c>
    </row>
    <row r="158" spans="1:4" ht="29" x14ac:dyDescent="0.35">
      <c r="A158" s="29" t="s">
        <v>82</v>
      </c>
      <c r="B158" s="60"/>
      <c r="C158" s="26" t="s">
        <v>120</v>
      </c>
    </row>
    <row r="159" spans="1:4" ht="29" x14ac:dyDescent="0.35">
      <c r="A159" s="29" t="s">
        <v>83</v>
      </c>
      <c r="B159" s="60"/>
      <c r="C159" s="26" t="s">
        <v>120</v>
      </c>
    </row>
    <row r="160" spans="1:4" ht="29" x14ac:dyDescent="0.35">
      <c r="A160" s="16" t="s">
        <v>105</v>
      </c>
      <c r="B160" s="17">
        <f>SUM(B156:B159)</f>
        <v>0</v>
      </c>
      <c r="C160" s="18" t="e">
        <f>B160/B48</f>
        <v>#DIV/0!</v>
      </c>
    </row>
    <row r="161" spans="1:3" ht="29" x14ac:dyDescent="0.35">
      <c r="A161" s="29" t="s">
        <v>84</v>
      </c>
      <c r="B161" s="60"/>
      <c r="C161" s="26" t="s">
        <v>120</v>
      </c>
    </row>
    <row r="162" spans="1:3" ht="29" x14ac:dyDescent="0.35">
      <c r="A162" s="29" t="s">
        <v>85</v>
      </c>
      <c r="B162" s="60"/>
      <c r="C162" s="26" t="s">
        <v>120</v>
      </c>
    </row>
    <row r="163" spans="1:3" ht="29" x14ac:dyDescent="0.35">
      <c r="A163" s="29" t="s">
        <v>86</v>
      </c>
      <c r="B163" s="60"/>
      <c r="C163" s="26" t="s">
        <v>120</v>
      </c>
    </row>
    <row r="164" spans="1:3" ht="29" x14ac:dyDescent="0.35">
      <c r="A164" s="29" t="s">
        <v>60</v>
      </c>
      <c r="B164" s="60"/>
      <c r="C164" s="26" t="s">
        <v>120</v>
      </c>
    </row>
    <row r="165" spans="1:3" ht="29" x14ac:dyDescent="0.35">
      <c r="A165" s="29" t="s">
        <v>87</v>
      </c>
      <c r="B165" s="60"/>
      <c r="C165" s="26" t="s">
        <v>120</v>
      </c>
    </row>
    <row r="166" spans="1:3" ht="29" x14ac:dyDescent="0.35">
      <c r="A166" s="29" t="s">
        <v>88</v>
      </c>
      <c r="B166" s="60"/>
      <c r="C166" s="26" t="s">
        <v>120</v>
      </c>
    </row>
    <row r="167" spans="1:3" ht="29" x14ac:dyDescent="0.35">
      <c r="A167" s="29" t="s">
        <v>89</v>
      </c>
      <c r="B167" s="60"/>
      <c r="C167" s="26" t="s">
        <v>120</v>
      </c>
    </row>
    <row r="168" spans="1:3" ht="29" x14ac:dyDescent="0.35">
      <c r="A168" s="29" t="s">
        <v>90</v>
      </c>
      <c r="B168" s="60"/>
      <c r="C168" s="26" t="s">
        <v>120</v>
      </c>
    </row>
    <row r="169" spans="1:3" ht="29" x14ac:dyDescent="0.35">
      <c r="A169" s="29" t="s">
        <v>91</v>
      </c>
      <c r="B169" s="60"/>
      <c r="C169" s="26" t="s">
        <v>120</v>
      </c>
    </row>
    <row r="170" spans="1:3" ht="29" x14ac:dyDescent="0.35">
      <c r="A170" s="29" t="s">
        <v>92</v>
      </c>
      <c r="B170" s="60"/>
      <c r="C170" s="26" t="s">
        <v>120</v>
      </c>
    </row>
    <row r="171" spans="1:3" ht="29" x14ac:dyDescent="0.35">
      <c r="A171" s="29" t="s">
        <v>93</v>
      </c>
      <c r="B171" s="60"/>
      <c r="C171" s="26" t="s">
        <v>120</v>
      </c>
    </row>
    <row r="172" spans="1:3" ht="29" x14ac:dyDescent="0.35">
      <c r="A172" s="29" t="s">
        <v>94</v>
      </c>
      <c r="B172" s="60"/>
      <c r="C172" s="26" t="s">
        <v>120</v>
      </c>
    </row>
    <row r="173" spans="1:3" ht="29" x14ac:dyDescent="0.35">
      <c r="A173" s="29" t="s">
        <v>95</v>
      </c>
      <c r="B173" s="60"/>
      <c r="C173" s="26" t="s">
        <v>120</v>
      </c>
    </row>
    <row r="174" spans="1:3" ht="29" x14ac:dyDescent="0.35">
      <c r="A174" s="29" t="s">
        <v>96</v>
      </c>
      <c r="B174" s="60"/>
      <c r="C174" s="26" t="s">
        <v>120</v>
      </c>
    </row>
    <row r="175" spans="1:3" ht="29" x14ac:dyDescent="0.35">
      <c r="A175" s="29" t="s">
        <v>97</v>
      </c>
      <c r="B175" s="60"/>
      <c r="C175" s="26" t="s">
        <v>120</v>
      </c>
    </row>
    <row r="176" spans="1:3" ht="29" x14ac:dyDescent="0.35">
      <c r="A176" s="29" t="s">
        <v>98</v>
      </c>
      <c r="B176" s="60"/>
      <c r="C176" s="26" t="s">
        <v>120</v>
      </c>
    </row>
    <row r="177" spans="1:4" ht="29" x14ac:dyDescent="0.35">
      <c r="A177" s="29" t="s">
        <v>99</v>
      </c>
      <c r="B177" s="60"/>
      <c r="C177" s="26" t="s">
        <v>120</v>
      </c>
    </row>
    <row r="178" spans="1:4" ht="29" x14ac:dyDescent="0.35">
      <c r="A178" s="29" t="s">
        <v>100</v>
      </c>
      <c r="B178" s="60"/>
      <c r="C178" s="26" t="s">
        <v>120</v>
      </c>
    </row>
    <row r="179" spans="1:4" ht="29" x14ac:dyDescent="0.35">
      <c r="A179" s="29" t="s">
        <v>101</v>
      </c>
      <c r="B179" s="60"/>
      <c r="C179" s="26" t="s">
        <v>120</v>
      </c>
    </row>
    <row r="180" spans="1:4" ht="29" x14ac:dyDescent="0.35">
      <c r="A180" s="29" t="s">
        <v>102</v>
      </c>
      <c r="B180" s="62"/>
      <c r="C180" s="26" t="s">
        <v>120</v>
      </c>
      <c r="D180" s="27"/>
    </row>
    <row r="181" spans="1:4" ht="29" x14ac:dyDescent="0.35">
      <c r="A181" s="29" t="s">
        <v>103</v>
      </c>
      <c r="B181" s="60"/>
      <c r="C181" s="26" t="s">
        <v>120</v>
      </c>
      <c r="D181" s="27"/>
    </row>
    <row r="182" spans="1:4" ht="29" x14ac:dyDescent="0.35">
      <c r="A182" s="29" t="s">
        <v>118</v>
      </c>
      <c r="B182" s="60"/>
      <c r="C182" s="26" t="s">
        <v>120</v>
      </c>
      <c r="D182" s="27"/>
    </row>
    <row r="183" spans="1:4" ht="29" x14ac:dyDescent="0.35">
      <c r="A183" s="16" t="s">
        <v>117</v>
      </c>
      <c r="B183" s="17">
        <f>SUM(B180:B182)</f>
        <v>0</v>
      </c>
      <c r="C183" s="18" t="e">
        <f>B183/B48</f>
        <v>#DIV/0!</v>
      </c>
    </row>
    <row r="184" spans="1:4" ht="29" x14ac:dyDescent="0.35">
      <c r="A184" s="29" t="s">
        <v>104</v>
      </c>
      <c r="B184" s="60"/>
      <c r="C184" s="26" t="s">
        <v>120</v>
      </c>
      <c r="D184" s="27"/>
    </row>
    <row r="185" spans="1:4" ht="29" x14ac:dyDescent="0.35">
      <c r="A185" s="29" t="s">
        <v>119</v>
      </c>
      <c r="B185" s="60"/>
      <c r="C185" s="26" t="s">
        <v>120</v>
      </c>
      <c r="D185" s="28"/>
    </row>
    <row r="186" spans="1:4" ht="29" x14ac:dyDescent="0.35">
      <c r="A186" s="16" t="s">
        <v>107</v>
      </c>
      <c r="B186" s="17">
        <f>SUM(B141:B143,B145:B159,B161:B178,B179:B182,B184:B185)</f>
        <v>0</v>
      </c>
      <c r="C186" s="18" t="e">
        <f>B186/B48</f>
        <v>#DIV/0!</v>
      </c>
    </row>
    <row r="187" spans="1:4" ht="29" x14ac:dyDescent="0.35">
      <c r="A187" s="107" t="s">
        <v>108</v>
      </c>
      <c r="B187" s="108"/>
      <c r="C187" s="109"/>
    </row>
    <row r="188" spans="1:4" ht="30" thickBot="1" x14ac:dyDescent="0.4">
      <c r="A188" s="19"/>
      <c r="B188" s="20" t="s">
        <v>21</v>
      </c>
      <c r="C188" s="21" t="s">
        <v>22</v>
      </c>
    </row>
    <row r="189" spans="1:4" ht="30" thickBot="1" x14ac:dyDescent="0.4">
      <c r="A189" s="22" t="s">
        <v>109</v>
      </c>
      <c r="B189" s="23">
        <f>B121-B138-B186</f>
        <v>0</v>
      </c>
      <c r="C189" s="24" t="e">
        <f>B189/B48</f>
        <v>#DIV/0!</v>
      </c>
    </row>
  </sheetData>
  <sheetProtection algorithmName="SHA-512" hashValue="bvdEHp5ryTZdJb6u5LT93aKAXnt/bI8MvMKcLigrTE7Z1QYA9v6QtBKJ6p7rTHKTDligdGo9s0dsnggzQRSpFg==" saltValue="kvXf7/dUjqNOGwLqC2m2zw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A6919BCD-1DE3-9240-8F96-A62962827F30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0E60404B-8092-D64E-8BF2-6F25C921B3AF}">
      <formula1>0</formula1>
    </dataValidation>
    <dataValidation type="decimal" operator="lessThanOrEqual" allowBlank="1" showInputMessage="1" showErrorMessage="1" errorTitle="Rebate Error" sqref="B181" xr:uid="{E398DF64-DBD7-144E-A723-CB7D2348372A}">
      <formula1>0</formula1>
    </dataValidation>
    <dataValidation type="decimal" operator="lessThanOrEqual" allowBlank="1" showInputMessage="1" showErrorMessage="1" errorTitle="Other Discounts Allowed Error" sqref="B43" xr:uid="{0A58B5BF-80F0-0F40-9C19-427B8B105082}">
      <formula1>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8875C-165F-564A-BF76-38B586E19AB0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5" t="e" vm="1">
        <v>#VALUE!</v>
      </c>
      <c r="B1" s="56"/>
      <c r="C1" s="57"/>
    </row>
    <row r="2" spans="1:4" ht="29" x14ac:dyDescent="0.35">
      <c r="A2" s="111" t="s">
        <v>248</v>
      </c>
      <c r="B2" s="112"/>
      <c r="C2" s="113"/>
    </row>
    <row r="3" spans="1:4" ht="30" thickBot="1" x14ac:dyDescent="0.4">
      <c r="A3" s="114" t="s">
        <v>2</v>
      </c>
      <c r="B3" s="115"/>
      <c r="C3" s="116"/>
    </row>
    <row r="4" spans="1:4" ht="29" x14ac:dyDescent="0.35">
      <c r="A4" s="107" t="s">
        <v>7</v>
      </c>
      <c r="B4" s="108"/>
      <c r="C4" s="109"/>
    </row>
    <row r="5" spans="1:4" ht="30" thickBot="1" x14ac:dyDescent="0.4">
      <c r="A5" s="22"/>
      <c r="B5" s="20" t="s">
        <v>18</v>
      </c>
      <c r="C5" s="49"/>
    </row>
    <row r="6" spans="1:4" ht="29" x14ac:dyDescent="0.35">
      <c r="A6" s="29" t="s">
        <v>23</v>
      </c>
      <c r="B6" s="59"/>
      <c r="C6" s="47" t="s">
        <v>120</v>
      </c>
    </row>
    <row r="7" spans="1:4" ht="29" x14ac:dyDescent="0.35">
      <c r="A7" s="29" t="s">
        <v>24</v>
      </c>
      <c r="B7" s="59"/>
      <c r="C7" s="47" t="s">
        <v>120</v>
      </c>
    </row>
    <row r="8" spans="1:4" ht="29" x14ac:dyDescent="0.35">
      <c r="A8" s="29" t="s">
        <v>8</v>
      </c>
      <c r="B8" s="59"/>
      <c r="C8" s="47" t="s">
        <v>120</v>
      </c>
    </row>
    <row r="9" spans="1:4" ht="29" x14ac:dyDescent="0.35">
      <c r="A9" s="29" t="s">
        <v>9</v>
      </c>
      <c r="B9" s="59"/>
      <c r="C9" s="47" t="s">
        <v>120</v>
      </c>
    </row>
    <row r="10" spans="1:4" ht="29" x14ac:dyDescent="0.35">
      <c r="A10" s="29" t="s">
        <v>10</v>
      </c>
      <c r="B10" s="59"/>
      <c r="C10" s="47" t="s">
        <v>120</v>
      </c>
    </row>
    <row r="11" spans="1:4" ht="29" x14ac:dyDescent="0.35">
      <c r="A11" s="107" t="s">
        <v>20</v>
      </c>
      <c r="B11" s="108"/>
      <c r="C11" s="109"/>
    </row>
    <row r="12" spans="1:4" ht="30" thickBot="1" x14ac:dyDescent="0.4">
      <c r="A12" s="19"/>
      <c r="B12" s="33" t="s">
        <v>21</v>
      </c>
      <c r="C12" s="34" t="s">
        <v>22</v>
      </c>
    </row>
    <row r="13" spans="1:4" ht="29" x14ac:dyDescent="0.35">
      <c r="A13" s="44" t="s">
        <v>25</v>
      </c>
      <c r="B13" s="60"/>
      <c r="C13" s="26" t="s">
        <v>120</v>
      </c>
      <c r="D13" s="28"/>
    </row>
    <row r="14" spans="1:4" ht="29" x14ac:dyDescent="0.35">
      <c r="A14" s="44" t="s">
        <v>26</v>
      </c>
      <c r="B14" s="60"/>
      <c r="C14" s="26" t="s">
        <v>120</v>
      </c>
    </row>
    <row r="15" spans="1:4" ht="29" x14ac:dyDescent="0.35">
      <c r="A15" s="44" t="s">
        <v>27</v>
      </c>
      <c r="B15" s="60"/>
      <c r="C15" s="26" t="s">
        <v>120</v>
      </c>
    </row>
    <row r="16" spans="1:4" ht="29" x14ac:dyDescent="0.35">
      <c r="A16" s="44" t="s">
        <v>28</v>
      </c>
      <c r="B16" s="60"/>
      <c r="C16" s="26" t="s">
        <v>120</v>
      </c>
    </row>
    <row r="17" spans="1:4" ht="29" x14ac:dyDescent="0.35">
      <c r="A17" s="44" t="s">
        <v>29</v>
      </c>
      <c r="B17" s="60"/>
      <c r="C17" s="26" t="s">
        <v>120</v>
      </c>
    </row>
    <row r="18" spans="1:4" ht="29" x14ac:dyDescent="0.35">
      <c r="A18" s="44" t="s">
        <v>30</v>
      </c>
      <c r="B18" s="60"/>
      <c r="C18" s="26" t="s">
        <v>120</v>
      </c>
    </row>
    <row r="19" spans="1:4" ht="29" x14ac:dyDescent="0.35">
      <c r="A19" s="44" t="s">
        <v>31</v>
      </c>
      <c r="B19" s="60"/>
      <c r="C19" s="26" t="s">
        <v>120</v>
      </c>
    </row>
    <row r="20" spans="1:4" ht="29" x14ac:dyDescent="0.35">
      <c r="A20" s="44" t="s">
        <v>32</v>
      </c>
      <c r="B20" s="60"/>
      <c r="C20" s="26" t="s">
        <v>120</v>
      </c>
    </row>
    <row r="21" spans="1:4" ht="29" x14ac:dyDescent="0.35">
      <c r="A21" s="44" t="s">
        <v>33</v>
      </c>
      <c r="B21" s="60"/>
      <c r="C21" s="26" t="s">
        <v>120</v>
      </c>
    </row>
    <row r="22" spans="1:4" ht="29" x14ac:dyDescent="0.35">
      <c r="A22" s="44" t="s">
        <v>34</v>
      </c>
      <c r="B22" s="60"/>
      <c r="C22" s="26" t="s">
        <v>120</v>
      </c>
    </row>
    <row r="23" spans="1:4" ht="29" x14ac:dyDescent="0.35">
      <c r="A23" s="45" t="s">
        <v>35</v>
      </c>
      <c r="B23" s="17">
        <f>SUM(B13:B22)</f>
        <v>0</v>
      </c>
      <c r="C23" s="18" t="e">
        <f>B23/B48</f>
        <v>#DIV/0!</v>
      </c>
      <c r="D23" s="28"/>
    </row>
    <row r="24" spans="1:4" ht="29" x14ac:dyDescent="0.35">
      <c r="A24" s="44" t="s">
        <v>250</v>
      </c>
      <c r="B24" s="64"/>
      <c r="C24" s="65" t="s">
        <v>120</v>
      </c>
      <c r="D24" s="28"/>
    </row>
    <row r="25" spans="1:4" ht="29" x14ac:dyDescent="0.35">
      <c r="A25" s="45" t="s">
        <v>110</v>
      </c>
      <c r="B25" s="66">
        <f>B24</f>
        <v>0</v>
      </c>
      <c r="C25" s="67" t="e">
        <v>#DIV/0!</v>
      </c>
      <c r="D25" s="28"/>
    </row>
    <row r="26" spans="1:4" ht="29" x14ac:dyDescent="0.35">
      <c r="A26" s="44" t="s">
        <v>36</v>
      </c>
      <c r="B26" s="60"/>
      <c r="C26" s="26" t="s">
        <v>120</v>
      </c>
    </row>
    <row r="27" spans="1:4" ht="29" x14ac:dyDescent="0.35">
      <c r="A27" s="44" t="s">
        <v>37</v>
      </c>
      <c r="B27" s="60"/>
      <c r="C27" s="26" t="s">
        <v>120</v>
      </c>
    </row>
    <row r="28" spans="1:4" ht="29" x14ac:dyDescent="0.35">
      <c r="A28" s="44" t="s">
        <v>38</v>
      </c>
      <c r="B28" s="60"/>
      <c r="C28" s="26" t="s">
        <v>120</v>
      </c>
    </row>
    <row r="29" spans="1:4" ht="29" x14ac:dyDescent="0.35">
      <c r="A29" s="44" t="s">
        <v>39</v>
      </c>
      <c r="B29" s="60"/>
      <c r="C29" s="26" t="s">
        <v>120</v>
      </c>
    </row>
    <row r="30" spans="1:4" ht="29" x14ac:dyDescent="0.35">
      <c r="A30" s="44" t="s">
        <v>40</v>
      </c>
      <c r="B30" s="60"/>
      <c r="C30" s="26" t="s">
        <v>120</v>
      </c>
    </row>
    <row r="31" spans="1:4" ht="29" x14ac:dyDescent="0.35">
      <c r="A31" s="44" t="s">
        <v>41</v>
      </c>
      <c r="B31" s="60"/>
      <c r="C31" s="26" t="s">
        <v>120</v>
      </c>
    </row>
    <row r="32" spans="1:4" ht="29" x14ac:dyDescent="0.35">
      <c r="A32" s="44" t="s">
        <v>42</v>
      </c>
      <c r="B32" s="60"/>
      <c r="C32" s="26" t="s">
        <v>120</v>
      </c>
    </row>
    <row r="33" spans="1:3" ht="29" x14ac:dyDescent="0.35">
      <c r="A33" s="45" t="s">
        <v>111</v>
      </c>
      <c r="B33" s="17">
        <f>SUM(B26:B32)</f>
        <v>0</v>
      </c>
      <c r="C33" s="18" t="e">
        <f>B33/B48</f>
        <v>#DIV/0!</v>
      </c>
    </row>
    <row r="34" spans="1:3" ht="29" x14ac:dyDescent="0.35">
      <c r="A34" s="44" t="s">
        <v>43</v>
      </c>
      <c r="B34" s="60"/>
      <c r="C34" s="26" t="s">
        <v>120</v>
      </c>
    </row>
    <row r="35" spans="1:3" ht="29" x14ac:dyDescent="0.35">
      <c r="A35" s="44" t="s">
        <v>44</v>
      </c>
      <c r="B35" s="60"/>
      <c r="C35" s="26" t="s">
        <v>120</v>
      </c>
    </row>
    <row r="36" spans="1:3" ht="29" x14ac:dyDescent="0.35">
      <c r="A36" s="45" t="s">
        <v>45</v>
      </c>
      <c r="B36" s="17">
        <f>SUM(B34:B35)</f>
        <v>0</v>
      </c>
      <c r="C36" s="18" t="e">
        <f>B36/B48</f>
        <v>#DIV/0!</v>
      </c>
    </row>
    <row r="37" spans="1:3" ht="29" x14ac:dyDescent="0.35">
      <c r="A37" s="44" t="s">
        <v>46</v>
      </c>
      <c r="B37" s="60"/>
      <c r="C37" s="26" t="s">
        <v>120</v>
      </c>
    </row>
    <row r="38" spans="1:3" ht="29" x14ac:dyDescent="0.35">
      <c r="A38" s="44" t="s">
        <v>47</v>
      </c>
      <c r="B38" s="60"/>
      <c r="C38" s="26" t="s">
        <v>120</v>
      </c>
    </row>
    <row r="39" spans="1:3" ht="29" x14ac:dyDescent="0.35">
      <c r="A39" s="44" t="s">
        <v>48</v>
      </c>
      <c r="B39" s="60"/>
      <c r="C39" s="26" t="s">
        <v>120</v>
      </c>
    </row>
    <row r="40" spans="1:3" ht="29" x14ac:dyDescent="0.35">
      <c r="A40" s="44" t="s">
        <v>49</v>
      </c>
      <c r="B40" s="60"/>
      <c r="C40" s="26" t="s">
        <v>120</v>
      </c>
    </row>
    <row r="41" spans="1:3" ht="29" x14ac:dyDescent="0.35">
      <c r="A41" s="44" t="s">
        <v>50</v>
      </c>
      <c r="B41" s="60"/>
      <c r="C41" s="26" t="s">
        <v>120</v>
      </c>
    </row>
    <row r="42" spans="1:3" ht="29" x14ac:dyDescent="0.35">
      <c r="A42" s="44" t="s">
        <v>51</v>
      </c>
      <c r="B42" s="60"/>
      <c r="C42" s="26" t="s">
        <v>120</v>
      </c>
    </row>
    <row r="43" spans="1:3" ht="29" x14ac:dyDescent="0.35">
      <c r="A43" s="44" t="s">
        <v>52</v>
      </c>
      <c r="B43" s="60"/>
      <c r="C43" s="26" t="s">
        <v>120</v>
      </c>
    </row>
    <row r="44" spans="1:3" ht="29" x14ac:dyDescent="0.35">
      <c r="A44" s="44" t="s">
        <v>53</v>
      </c>
      <c r="B44" s="60"/>
      <c r="C44" s="26" t="s">
        <v>120</v>
      </c>
    </row>
    <row r="45" spans="1:3" ht="29" x14ac:dyDescent="0.35">
      <c r="A45" s="44" t="s">
        <v>54</v>
      </c>
      <c r="B45" s="60"/>
      <c r="C45" s="26" t="s">
        <v>120</v>
      </c>
    </row>
    <row r="46" spans="1:3" ht="29" x14ac:dyDescent="0.35">
      <c r="A46" s="16" t="s">
        <v>55</v>
      </c>
      <c r="B46" s="17">
        <f>SUM(B37:B45)</f>
        <v>0</v>
      </c>
      <c r="C46" s="18" t="e">
        <f>B46/B48</f>
        <v>#DIV/0!</v>
      </c>
    </row>
    <row r="47" spans="1:3" ht="29" x14ac:dyDescent="0.35">
      <c r="A47" s="16" t="s">
        <v>127</v>
      </c>
      <c r="B47" s="17" t="e">
        <f>B48/B7</f>
        <v>#DIV/0!</v>
      </c>
      <c r="C47" s="26" t="s">
        <v>120</v>
      </c>
    </row>
    <row r="48" spans="1:3" ht="29" x14ac:dyDescent="0.35">
      <c r="A48" s="16" t="s">
        <v>56</v>
      </c>
      <c r="B48" s="17">
        <f>SUM(B23,B25,B33,B36,B46)</f>
        <v>0</v>
      </c>
      <c r="C48" s="26" t="s">
        <v>120</v>
      </c>
    </row>
    <row r="49" spans="1:4" ht="29" x14ac:dyDescent="0.35">
      <c r="A49" s="107" t="s">
        <v>57</v>
      </c>
      <c r="B49" s="108"/>
      <c r="C49" s="109"/>
    </row>
    <row r="50" spans="1:4" ht="30" thickBot="1" x14ac:dyDescent="0.4">
      <c r="A50" s="19"/>
      <c r="B50" s="20" t="s">
        <v>21</v>
      </c>
      <c r="C50" s="21" t="s">
        <v>22</v>
      </c>
    </row>
    <row r="51" spans="1:4" ht="29" x14ac:dyDescent="0.35">
      <c r="A51" s="29" t="s">
        <v>25</v>
      </c>
      <c r="B51" s="60"/>
      <c r="C51" s="26" t="s">
        <v>120</v>
      </c>
    </row>
    <row r="52" spans="1:4" ht="29" x14ac:dyDescent="0.35">
      <c r="A52" s="29" t="s">
        <v>26</v>
      </c>
      <c r="B52" s="60"/>
      <c r="C52" s="26" t="s">
        <v>120</v>
      </c>
    </row>
    <row r="53" spans="1:4" ht="29" x14ac:dyDescent="0.35">
      <c r="A53" s="29" t="s">
        <v>27</v>
      </c>
      <c r="B53" s="60"/>
      <c r="C53" s="26" t="s">
        <v>120</v>
      </c>
    </row>
    <row r="54" spans="1:4" ht="29" x14ac:dyDescent="0.35">
      <c r="A54" s="29" t="s">
        <v>28</v>
      </c>
      <c r="B54" s="60"/>
      <c r="C54" s="26" t="s">
        <v>120</v>
      </c>
    </row>
    <row r="55" spans="1:4" ht="29" x14ac:dyDescent="0.35">
      <c r="A55" s="29" t="s">
        <v>29</v>
      </c>
      <c r="B55" s="60"/>
      <c r="C55" s="26" t="s">
        <v>120</v>
      </c>
    </row>
    <row r="56" spans="1:4" ht="29" x14ac:dyDescent="0.35">
      <c r="A56" s="29" t="s">
        <v>30</v>
      </c>
      <c r="B56" s="60"/>
      <c r="C56" s="26" t="s">
        <v>120</v>
      </c>
    </row>
    <row r="57" spans="1:4" ht="29" x14ac:dyDescent="0.35">
      <c r="A57" s="29" t="s">
        <v>31</v>
      </c>
      <c r="B57" s="60"/>
      <c r="C57" s="26" t="s">
        <v>120</v>
      </c>
    </row>
    <row r="58" spans="1:4" ht="29" x14ac:dyDescent="0.35">
      <c r="A58" s="29" t="s">
        <v>32</v>
      </c>
      <c r="B58" s="60"/>
      <c r="C58" s="26" t="s">
        <v>120</v>
      </c>
    </row>
    <row r="59" spans="1:4" ht="29" x14ac:dyDescent="0.35">
      <c r="A59" s="29" t="s">
        <v>33</v>
      </c>
      <c r="B59" s="60"/>
      <c r="C59" s="26" t="s">
        <v>120</v>
      </c>
    </row>
    <row r="60" spans="1:4" ht="29" x14ac:dyDescent="0.35">
      <c r="A60" s="29" t="s">
        <v>34</v>
      </c>
      <c r="B60" s="60"/>
      <c r="C60" s="26" t="s">
        <v>120</v>
      </c>
    </row>
    <row r="61" spans="1:4" ht="29" x14ac:dyDescent="0.35">
      <c r="A61" s="16" t="s">
        <v>122</v>
      </c>
      <c r="B61" s="17">
        <f>SUM(B51:B60)</f>
        <v>0</v>
      </c>
      <c r="C61" s="18" t="e">
        <f>B61/B23</f>
        <v>#DIV/0!</v>
      </c>
      <c r="D61" s="28"/>
    </row>
    <row r="62" spans="1:4" ht="29" x14ac:dyDescent="0.35">
      <c r="A62" s="29" t="s">
        <v>251</v>
      </c>
      <c r="B62" s="60"/>
      <c r="C62" s="26" t="s">
        <v>120</v>
      </c>
      <c r="D62" s="28"/>
    </row>
    <row r="63" spans="1:4" ht="29" x14ac:dyDescent="0.35">
      <c r="A63" s="16" t="s">
        <v>121</v>
      </c>
      <c r="B63" s="17">
        <f>B62</f>
        <v>0</v>
      </c>
      <c r="C63" s="18" t="e">
        <f>B63/B25</f>
        <v>#DIV/0!</v>
      </c>
      <c r="D63" s="28"/>
    </row>
    <row r="64" spans="1:4" ht="29" x14ac:dyDescent="0.35">
      <c r="A64" s="29" t="s">
        <v>36</v>
      </c>
      <c r="B64" s="60"/>
      <c r="C64" s="26" t="s">
        <v>120</v>
      </c>
    </row>
    <row r="65" spans="1:4" ht="29" x14ac:dyDescent="0.35">
      <c r="A65" s="29" t="s">
        <v>37</v>
      </c>
      <c r="B65" s="60"/>
      <c r="C65" s="26" t="s">
        <v>120</v>
      </c>
    </row>
    <row r="66" spans="1:4" ht="29" x14ac:dyDescent="0.35">
      <c r="A66" s="29" t="s">
        <v>38</v>
      </c>
      <c r="B66" s="60"/>
      <c r="C66" s="26" t="s">
        <v>120</v>
      </c>
    </row>
    <row r="67" spans="1:4" ht="29" x14ac:dyDescent="0.35">
      <c r="A67" s="29" t="s">
        <v>39</v>
      </c>
      <c r="B67" s="60"/>
      <c r="C67" s="26" t="s">
        <v>120</v>
      </c>
    </row>
    <row r="68" spans="1:4" ht="29" x14ac:dyDescent="0.35">
      <c r="A68" s="29" t="s">
        <v>40</v>
      </c>
      <c r="B68" s="60"/>
      <c r="C68" s="26" t="s">
        <v>120</v>
      </c>
    </row>
    <row r="69" spans="1:4" ht="29" x14ac:dyDescent="0.35">
      <c r="A69" s="29" t="s">
        <v>41</v>
      </c>
      <c r="B69" s="60"/>
      <c r="C69" s="26" t="s">
        <v>120</v>
      </c>
    </row>
    <row r="70" spans="1:4" ht="29" x14ac:dyDescent="0.35">
      <c r="A70" s="29" t="s">
        <v>42</v>
      </c>
      <c r="B70" s="60"/>
      <c r="C70" s="26" t="s">
        <v>120</v>
      </c>
    </row>
    <row r="71" spans="1:4" ht="29" x14ac:dyDescent="0.35">
      <c r="A71" s="16" t="s">
        <v>123</v>
      </c>
      <c r="B71" s="17">
        <f>SUM(B64:B70)</f>
        <v>0</v>
      </c>
      <c r="C71" s="18" t="e">
        <f>B71/B33</f>
        <v>#DIV/0!</v>
      </c>
    </row>
    <row r="72" spans="1:4" ht="29" x14ac:dyDescent="0.35">
      <c r="A72" s="29" t="s">
        <v>43</v>
      </c>
      <c r="B72" s="60"/>
      <c r="C72" s="26" t="s">
        <v>120</v>
      </c>
    </row>
    <row r="73" spans="1:4" ht="29" x14ac:dyDescent="0.35">
      <c r="A73" s="29" t="s">
        <v>44</v>
      </c>
      <c r="B73" s="60"/>
      <c r="C73" s="26" t="s">
        <v>120</v>
      </c>
    </row>
    <row r="74" spans="1:4" ht="29" x14ac:dyDescent="0.35">
      <c r="A74" s="16" t="s">
        <v>124</v>
      </c>
      <c r="B74" s="17">
        <f>SUM(B72:B73)</f>
        <v>0</v>
      </c>
      <c r="C74" s="18" t="e">
        <f>B74/B36</f>
        <v>#DIV/0!</v>
      </c>
      <c r="D74" s="43"/>
    </row>
    <row r="75" spans="1:4" ht="29" x14ac:dyDescent="0.35">
      <c r="A75" s="29" t="s">
        <v>46</v>
      </c>
      <c r="B75" s="60"/>
      <c r="C75" s="26" t="s">
        <v>120</v>
      </c>
    </row>
    <row r="76" spans="1:4" ht="29" x14ac:dyDescent="0.35">
      <c r="A76" s="29" t="s">
        <v>47</v>
      </c>
      <c r="B76" s="60"/>
      <c r="C76" s="26" t="s">
        <v>120</v>
      </c>
    </row>
    <row r="77" spans="1:4" ht="29" x14ac:dyDescent="0.35">
      <c r="A77" s="29" t="s">
        <v>48</v>
      </c>
      <c r="B77" s="60"/>
      <c r="C77" s="26" t="s">
        <v>120</v>
      </c>
    </row>
    <row r="78" spans="1:4" ht="29" x14ac:dyDescent="0.35">
      <c r="A78" s="29" t="s">
        <v>49</v>
      </c>
      <c r="B78" s="60"/>
      <c r="C78" s="26" t="s">
        <v>120</v>
      </c>
    </row>
    <row r="79" spans="1:4" ht="29" x14ac:dyDescent="0.35">
      <c r="A79" s="29" t="s">
        <v>50</v>
      </c>
      <c r="B79" s="60"/>
      <c r="C79" s="26" t="s">
        <v>120</v>
      </c>
    </row>
    <row r="80" spans="1:4" ht="29" x14ac:dyDescent="0.35">
      <c r="A80" s="29" t="s">
        <v>51</v>
      </c>
      <c r="B80" s="60"/>
      <c r="C80" s="26" t="s">
        <v>120</v>
      </c>
    </row>
    <row r="81" spans="1:3" ht="29" x14ac:dyDescent="0.35">
      <c r="A81" s="29" t="s">
        <v>52</v>
      </c>
      <c r="B81" s="41"/>
      <c r="C81" s="26" t="s">
        <v>120</v>
      </c>
    </row>
    <row r="82" spans="1:3" ht="29" x14ac:dyDescent="0.35">
      <c r="A82" s="29" t="s">
        <v>53</v>
      </c>
      <c r="B82" s="60"/>
      <c r="C82" s="26" t="s">
        <v>120</v>
      </c>
    </row>
    <row r="83" spans="1:3" ht="29" x14ac:dyDescent="0.35">
      <c r="A83" s="29" t="s">
        <v>54</v>
      </c>
      <c r="B83" s="60"/>
      <c r="C83" s="26" t="s">
        <v>120</v>
      </c>
    </row>
    <row r="84" spans="1:3" ht="29" x14ac:dyDescent="0.35">
      <c r="A84" s="16" t="s">
        <v>125</v>
      </c>
      <c r="B84" s="17">
        <f>SUM(B75:B83)</f>
        <v>0</v>
      </c>
      <c r="C84" s="18" t="e">
        <f>B84/B46</f>
        <v>#DIV/0!</v>
      </c>
    </row>
    <row r="85" spans="1:3" ht="29" x14ac:dyDescent="0.35">
      <c r="A85" s="16" t="s">
        <v>58</v>
      </c>
      <c r="B85" s="17">
        <f>SUM(B61,B63,B71,B74,B84)</f>
        <v>0</v>
      </c>
      <c r="C85" s="18" t="e">
        <f>B85/B48</f>
        <v>#DIV/0!</v>
      </c>
    </row>
    <row r="86" spans="1:3" ht="29" x14ac:dyDescent="0.35">
      <c r="A86" s="107" t="s">
        <v>59</v>
      </c>
      <c r="B86" s="108"/>
      <c r="C86" s="109"/>
    </row>
    <row r="87" spans="1:3" ht="30" thickBot="1" x14ac:dyDescent="0.4">
      <c r="A87" s="19"/>
      <c r="B87" s="20" t="s">
        <v>21</v>
      </c>
      <c r="C87" s="21" t="s">
        <v>22</v>
      </c>
    </row>
    <row r="88" spans="1:3" ht="29" x14ac:dyDescent="0.35">
      <c r="A88" s="37" t="s">
        <v>25</v>
      </c>
      <c r="B88" s="38">
        <f t="shared" ref="B88:B98" si="0">B13-B51</f>
        <v>0</v>
      </c>
      <c r="C88" s="40" t="s">
        <v>120</v>
      </c>
    </row>
    <row r="89" spans="1:3" ht="29" x14ac:dyDescent="0.35">
      <c r="A89" s="37" t="s">
        <v>26</v>
      </c>
      <c r="B89" s="41">
        <f t="shared" si="0"/>
        <v>0</v>
      </c>
      <c r="C89" s="26" t="s">
        <v>120</v>
      </c>
    </row>
    <row r="90" spans="1:3" ht="29" x14ac:dyDescent="0.35">
      <c r="A90" s="37" t="s">
        <v>27</v>
      </c>
      <c r="B90" s="41">
        <f t="shared" si="0"/>
        <v>0</v>
      </c>
      <c r="C90" s="26" t="s">
        <v>120</v>
      </c>
    </row>
    <row r="91" spans="1:3" ht="29" x14ac:dyDescent="0.35">
      <c r="A91" s="37" t="s">
        <v>28</v>
      </c>
      <c r="B91" s="41">
        <f t="shared" si="0"/>
        <v>0</v>
      </c>
      <c r="C91" s="26" t="s">
        <v>120</v>
      </c>
    </row>
    <row r="92" spans="1:3" ht="29" x14ac:dyDescent="0.35">
      <c r="A92" s="37" t="s">
        <v>29</v>
      </c>
      <c r="B92" s="41">
        <f t="shared" si="0"/>
        <v>0</v>
      </c>
      <c r="C92" s="26" t="s">
        <v>120</v>
      </c>
    </row>
    <row r="93" spans="1:3" ht="29" x14ac:dyDescent="0.35">
      <c r="A93" s="37" t="s">
        <v>30</v>
      </c>
      <c r="B93" s="41">
        <f t="shared" si="0"/>
        <v>0</v>
      </c>
      <c r="C93" s="26" t="s">
        <v>120</v>
      </c>
    </row>
    <row r="94" spans="1:3" ht="29" x14ac:dyDescent="0.35">
      <c r="A94" s="37" t="s">
        <v>31</v>
      </c>
      <c r="B94" s="41">
        <f t="shared" si="0"/>
        <v>0</v>
      </c>
      <c r="C94" s="26" t="s">
        <v>120</v>
      </c>
    </row>
    <row r="95" spans="1:3" ht="29" x14ac:dyDescent="0.35">
      <c r="A95" s="37" t="s">
        <v>32</v>
      </c>
      <c r="B95" s="41">
        <f t="shared" si="0"/>
        <v>0</v>
      </c>
      <c r="C95" s="26" t="s">
        <v>120</v>
      </c>
    </row>
    <row r="96" spans="1:3" ht="29" x14ac:dyDescent="0.35">
      <c r="A96" s="37" t="s">
        <v>33</v>
      </c>
      <c r="B96" s="41">
        <f t="shared" si="0"/>
        <v>0</v>
      </c>
      <c r="C96" s="26" t="s">
        <v>120</v>
      </c>
    </row>
    <row r="97" spans="1:3" ht="29" x14ac:dyDescent="0.35">
      <c r="A97" s="37" t="s">
        <v>34</v>
      </c>
      <c r="B97" s="41">
        <f t="shared" si="0"/>
        <v>0</v>
      </c>
      <c r="C97" s="26" t="s">
        <v>120</v>
      </c>
    </row>
    <row r="98" spans="1:3" ht="29" x14ac:dyDescent="0.35">
      <c r="A98" s="42" t="s">
        <v>126</v>
      </c>
      <c r="B98" s="17">
        <f t="shared" si="0"/>
        <v>0</v>
      </c>
      <c r="C98" s="18" t="e">
        <f>B98/B23</f>
        <v>#DIV/0!</v>
      </c>
    </row>
    <row r="99" spans="1:3" ht="29" x14ac:dyDescent="0.35">
      <c r="A99" s="42" t="s">
        <v>128</v>
      </c>
      <c r="B99" s="17">
        <f t="shared" ref="B99:B120" si="1">B25-B63</f>
        <v>0</v>
      </c>
      <c r="C99" s="18" t="e">
        <f>B99/B25</f>
        <v>#DIV/0!</v>
      </c>
    </row>
    <row r="100" spans="1:3" ht="29" x14ac:dyDescent="0.35">
      <c r="A100" s="37" t="s">
        <v>36</v>
      </c>
      <c r="B100" s="41">
        <f t="shared" si="1"/>
        <v>0</v>
      </c>
      <c r="C100" s="26" t="s">
        <v>120</v>
      </c>
    </row>
    <row r="101" spans="1:3" ht="29" x14ac:dyDescent="0.35">
      <c r="A101" s="37" t="s">
        <v>37</v>
      </c>
      <c r="B101" s="41">
        <f t="shared" si="1"/>
        <v>0</v>
      </c>
      <c r="C101" s="26" t="s">
        <v>120</v>
      </c>
    </row>
    <row r="102" spans="1:3" ht="29" x14ac:dyDescent="0.35">
      <c r="A102" s="37" t="s">
        <v>38</v>
      </c>
      <c r="B102" s="41">
        <f t="shared" si="1"/>
        <v>0</v>
      </c>
      <c r="C102" s="26" t="s">
        <v>120</v>
      </c>
    </row>
    <row r="103" spans="1:3" ht="29" x14ac:dyDescent="0.35">
      <c r="A103" s="37" t="s">
        <v>39</v>
      </c>
      <c r="B103" s="41">
        <f t="shared" si="1"/>
        <v>0</v>
      </c>
      <c r="C103" s="26" t="s">
        <v>120</v>
      </c>
    </row>
    <row r="104" spans="1:3" ht="29" x14ac:dyDescent="0.35">
      <c r="A104" s="37" t="s">
        <v>40</v>
      </c>
      <c r="B104" s="41">
        <f t="shared" si="1"/>
        <v>0</v>
      </c>
      <c r="C104" s="26" t="s">
        <v>120</v>
      </c>
    </row>
    <row r="105" spans="1:3" ht="29" x14ac:dyDescent="0.35">
      <c r="A105" s="37" t="s">
        <v>41</v>
      </c>
      <c r="B105" s="41">
        <f t="shared" si="1"/>
        <v>0</v>
      </c>
      <c r="C105" s="26" t="s">
        <v>120</v>
      </c>
    </row>
    <row r="106" spans="1:3" ht="29" x14ac:dyDescent="0.35">
      <c r="A106" s="37" t="s">
        <v>42</v>
      </c>
      <c r="B106" s="41">
        <f t="shared" si="1"/>
        <v>0</v>
      </c>
      <c r="C106" s="26" t="s">
        <v>120</v>
      </c>
    </row>
    <row r="107" spans="1:3" ht="29" x14ac:dyDescent="0.35">
      <c r="A107" s="42" t="s">
        <v>129</v>
      </c>
      <c r="B107" s="17">
        <f t="shared" si="1"/>
        <v>0</v>
      </c>
      <c r="C107" s="18" t="e">
        <f>B107/B33</f>
        <v>#DIV/0!</v>
      </c>
    </row>
    <row r="108" spans="1:3" ht="29" x14ac:dyDescent="0.35">
      <c r="A108" s="37" t="s">
        <v>43</v>
      </c>
      <c r="B108" s="41">
        <f t="shared" si="1"/>
        <v>0</v>
      </c>
      <c r="C108" s="26" t="s">
        <v>120</v>
      </c>
    </row>
    <row r="109" spans="1:3" ht="29" x14ac:dyDescent="0.35">
      <c r="A109" s="37" t="s">
        <v>44</v>
      </c>
      <c r="B109" s="41">
        <f t="shared" si="1"/>
        <v>0</v>
      </c>
      <c r="C109" s="26" t="s">
        <v>120</v>
      </c>
    </row>
    <row r="110" spans="1:3" ht="29" x14ac:dyDescent="0.35">
      <c r="A110" s="42" t="s">
        <v>130</v>
      </c>
      <c r="B110" s="17">
        <f t="shared" si="1"/>
        <v>0</v>
      </c>
      <c r="C110" s="18" t="e">
        <f>B110/B36</f>
        <v>#DIV/0!</v>
      </c>
    </row>
    <row r="111" spans="1:3" ht="29" x14ac:dyDescent="0.35">
      <c r="A111" s="37" t="s">
        <v>46</v>
      </c>
      <c r="B111" s="41">
        <f t="shared" si="1"/>
        <v>0</v>
      </c>
      <c r="C111" s="26" t="s">
        <v>120</v>
      </c>
    </row>
    <row r="112" spans="1:3" ht="29" x14ac:dyDescent="0.35">
      <c r="A112" s="37" t="s">
        <v>47</v>
      </c>
      <c r="B112" s="41">
        <f t="shared" si="1"/>
        <v>0</v>
      </c>
      <c r="C112" s="26" t="s">
        <v>120</v>
      </c>
    </row>
    <row r="113" spans="1:3" ht="29" x14ac:dyDescent="0.35">
      <c r="A113" s="37" t="s">
        <v>48</v>
      </c>
      <c r="B113" s="41">
        <f t="shared" si="1"/>
        <v>0</v>
      </c>
      <c r="C113" s="26" t="s">
        <v>120</v>
      </c>
    </row>
    <row r="114" spans="1:3" ht="29" x14ac:dyDescent="0.35">
      <c r="A114" s="37" t="s">
        <v>49</v>
      </c>
      <c r="B114" s="41">
        <f t="shared" si="1"/>
        <v>0</v>
      </c>
      <c r="C114" s="26" t="s">
        <v>120</v>
      </c>
    </row>
    <row r="115" spans="1:3" ht="29" x14ac:dyDescent="0.35">
      <c r="A115" s="37" t="s">
        <v>50</v>
      </c>
      <c r="B115" s="41">
        <f t="shared" si="1"/>
        <v>0</v>
      </c>
      <c r="C115" s="26" t="s">
        <v>120</v>
      </c>
    </row>
    <row r="116" spans="1:3" ht="29" x14ac:dyDescent="0.35">
      <c r="A116" s="37" t="s">
        <v>51</v>
      </c>
      <c r="B116" s="41">
        <f t="shared" si="1"/>
        <v>0</v>
      </c>
      <c r="C116" s="26" t="s">
        <v>120</v>
      </c>
    </row>
    <row r="117" spans="1:3" ht="29" x14ac:dyDescent="0.35">
      <c r="A117" s="37" t="s">
        <v>52</v>
      </c>
      <c r="B117" s="41">
        <f t="shared" si="1"/>
        <v>0</v>
      </c>
      <c r="C117" s="26" t="s">
        <v>120</v>
      </c>
    </row>
    <row r="118" spans="1:3" ht="29" x14ac:dyDescent="0.35">
      <c r="A118" s="37" t="s">
        <v>53</v>
      </c>
      <c r="B118" s="41">
        <f t="shared" si="1"/>
        <v>0</v>
      </c>
      <c r="C118" s="26" t="s">
        <v>120</v>
      </c>
    </row>
    <row r="119" spans="1:3" ht="29" x14ac:dyDescent="0.35">
      <c r="A119" s="37" t="s">
        <v>54</v>
      </c>
      <c r="B119" s="41">
        <f t="shared" si="1"/>
        <v>0</v>
      </c>
      <c r="C119" s="26" t="s">
        <v>120</v>
      </c>
    </row>
    <row r="120" spans="1:3" ht="29" x14ac:dyDescent="0.35">
      <c r="A120" s="16" t="s">
        <v>131</v>
      </c>
      <c r="B120" s="17">
        <f t="shared" si="1"/>
        <v>0</v>
      </c>
      <c r="C120" s="18" t="e">
        <f>B120/B46</f>
        <v>#DIV/0!</v>
      </c>
    </row>
    <row r="121" spans="1:3" ht="29" x14ac:dyDescent="0.35">
      <c r="A121" s="16" t="s">
        <v>62</v>
      </c>
      <c r="B121" s="17">
        <f>B48-B85</f>
        <v>0</v>
      </c>
      <c r="C121" s="18" t="e">
        <f>B121/B48</f>
        <v>#DIV/0!</v>
      </c>
    </row>
    <row r="122" spans="1:3" ht="29" x14ac:dyDescent="0.35">
      <c r="A122" s="107" t="s">
        <v>63</v>
      </c>
      <c r="B122" s="108"/>
      <c r="C122" s="109"/>
    </row>
    <row r="123" spans="1:3" ht="30" thickBot="1" x14ac:dyDescent="0.4">
      <c r="A123" s="19"/>
      <c r="B123" s="20" t="s">
        <v>21</v>
      </c>
      <c r="C123" s="21" t="s">
        <v>22</v>
      </c>
    </row>
    <row r="124" spans="1:3" ht="29" x14ac:dyDescent="0.35">
      <c r="A124" s="29" t="s">
        <v>114</v>
      </c>
      <c r="B124" s="60"/>
      <c r="C124" s="36" t="e">
        <f>B124/B121</f>
        <v>#DIV/0!</v>
      </c>
    </row>
    <row r="125" spans="1:3" ht="29" x14ac:dyDescent="0.35">
      <c r="A125" s="29" t="s">
        <v>112</v>
      </c>
      <c r="B125" s="60"/>
      <c r="C125" s="36" t="e">
        <f>B125/B121</f>
        <v>#DIV/0!</v>
      </c>
    </row>
    <row r="126" spans="1:3" ht="29" x14ac:dyDescent="0.35">
      <c r="A126" s="29" t="s">
        <v>11</v>
      </c>
      <c r="B126" s="60"/>
      <c r="C126" s="36" t="e">
        <f>B126/B121</f>
        <v>#DIV/0!</v>
      </c>
    </row>
    <row r="127" spans="1:3" ht="29" x14ac:dyDescent="0.35">
      <c r="A127" s="16" t="s">
        <v>113</v>
      </c>
      <c r="B127" s="17">
        <f>SUM(B124:B126)</f>
        <v>0</v>
      </c>
      <c r="C127" s="18" t="e">
        <f>B127/B121</f>
        <v>#DIV/0!</v>
      </c>
    </row>
    <row r="128" spans="1:3" ht="29" x14ac:dyDescent="0.35">
      <c r="A128" s="29" t="s">
        <v>12</v>
      </c>
      <c r="B128" s="60"/>
      <c r="C128" s="36" t="e">
        <f>B128/B121</f>
        <v>#DIV/0!</v>
      </c>
    </row>
    <row r="129" spans="1:8" ht="29" x14ac:dyDescent="0.35">
      <c r="A129" s="29" t="s">
        <v>13</v>
      </c>
      <c r="B129" s="60"/>
      <c r="C129" s="36" t="e">
        <f>B129/B121</f>
        <v>#DIV/0!</v>
      </c>
    </row>
    <row r="130" spans="1:8" ht="29" x14ac:dyDescent="0.35">
      <c r="A130" s="29" t="s">
        <v>14</v>
      </c>
      <c r="B130" s="60"/>
      <c r="C130" s="36" t="e">
        <f>B130/B121</f>
        <v>#DIV/0!</v>
      </c>
    </row>
    <row r="131" spans="1:8" ht="29" x14ac:dyDescent="0.35">
      <c r="A131" s="16" t="s">
        <v>115</v>
      </c>
      <c r="B131" s="17">
        <f>SUM(B128:B130)</f>
        <v>0</v>
      </c>
      <c r="C131" s="18" t="e">
        <f>B131/B121</f>
        <v>#DIV/0!</v>
      </c>
    </row>
    <row r="132" spans="1:8" ht="29" x14ac:dyDescent="0.35">
      <c r="A132" s="29" t="s">
        <v>15</v>
      </c>
      <c r="B132" s="60"/>
      <c r="C132" s="36" t="e">
        <f>B132/B121</f>
        <v>#DIV/0!</v>
      </c>
    </row>
    <row r="133" spans="1:8" ht="29" x14ac:dyDescent="0.35">
      <c r="A133" s="29" t="s">
        <v>16</v>
      </c>
      <c r="B133" s="60"/>
      <c r="C133" s="36" t="e">
        <f>B133/B121</f>
        <v>#DIV/0!</v>
      </c>
    </row>
    <row r="134" spans="1:8" ht="29" x14ac:dyDescent="0.35">
      <c r="A134" s="29" t="s">
        <v>64</v>
      </c>
      <c r="B134" s="60"/>
      <c r="C134" s="36" t="e">
        <f>B134/B121</f>
        <v>#DIV/0!</v>
      </c>
    </row>
    <row r="135" spans="1:8" ht="29" x14ac:dyDescent="0.35">
      <c r="A135" s="29" t="s">
        <v>60</v>
      </c>
      <c r="B135" s="60"/>
      <c r="C135" s="36" t="e">
        <f>B135/B121</f>
        <v>#DIV/0!</v>
      </c>
    </row>
    <row r="136" spans="1:8" ht="29" x14ac:dyDescent="0.35">
      <c r="A136" s="29" t="s">
        <v>17</v>
      </c>
      <c r="B136" s="60"/>
      <c r="C136" s="36" t="e">
        <f>B136/B121</f>
        <v>#DIV/0!</v>
      </c>
    </row>
    <row r="137" spans="1:8" ht="29" x14ac:dyDescent="0.35">
      <c r="A137" s="29" t="s">
        <v>65</v>
      </c>
      <c r="B137" s="60"/>
      <c r="C137" s="36" t="e">
        <f>B137/B121</f>
        <v>#DIV/0!</v>
      </c>
    </row>
    <row r="138" spans="1:8" ht="29" x14ac:dyDescent="0.35">
      <c r="A138" s="16" t="s">
        <v>66</v>
      </c>
      <c r="B138" s="17">
        <f>SUM(B127,B131,B132:B137)</f>
        <v>0</v>
      </c>
      <c r="C138" s="18" t="e">
        <f>B138/B121</f>
        <v>#DIV/0!</v>
      </c>
      <c r="D138" s="110"/>
      <c r="E138" s="110"/>
      <c r="F138" s="110"/>
      <c r="G138" s="110"/>
      <c r="H138" s="110"/>
    </row>
    <row r="139" spans="1:8" ht="29" x14ac:dyDescent="0.35">
      <c r="A139" s="107" t="s">
        <v>67</v>
      </c>
      <c r="B139" s="108"/>
      <c r="C139" s="109"/>
    </row>
    <row r="140" spans="1:8" ht="30" thickBot="1" x14ac:dyDescent="0.4">
      <c r="A140" s="19"/>
      <c r="B140" s="33" t="s">
        <v>21</v>
      </c>
      <c r="C140" s="34" t="s">
        <v>22</v>
      </c>
    </row>
    <row r="141" spans="1:8" ht="29" x14ac:dyDescent="0.35">
      <c r="A141" s="29" t="s">
        <v>68</v>
      </c>
      <c r="B141" s="60"/>
      <c r="C141" s="26" t="s">
        <v>120</v>
      </c>
    </row>
    <row r="142" spans="1:8" ht="29" x14ac:dyDescent="0.35">
      <c r="A142" s="32" t="s">
        <v>69</v>
      </c>
      <c r="B142" s="61"/>
      <c r="C142" s="31" t="s">
        <v>120</v>
      </c>
    </row>
    <row r="143" spans="1:8" ht="29" x14ac:dyDescent="0.35">
      <c r="A143" s="29" t="s">
        <v>70</v>
      </c>
      <c r="B143" s="60"/>
      <c r="C143" s="26" t="s">
        <v>120</v>
      </c>
    </row>
    <row r="144" spans="1:8" ht="29" x14ac:dyDescent="0.35">
      <c r="A144" s="16" t="s">
        <v>106</v>
      </c>
      <c r="B144" s="17">
        <f>SUM(B142:B143)</f>
        <v>0</v>
      </c>
      <c r="C144" s="18" t="e">
        <f>B144/B48</f>
        <v>#DIV/0!</v>
      </c>
    </row>
    <row r="145" spans="1:4" ht="29" x14ac:dyDescent="0.35">
      <c r="A145" s="29" t="s">
        <v>116</v>
      </c>
      <c r="B145" s="60"/>
      <c r="C145" s="26" t="s">
        <v>120</v>
      </c>
      <c r="D145" s="27"/>
    </row>
    <row r="146" spans="1:4" ht="29" x14ac:dyDescent="0.35">
      <c r="A146" s="29" t="s">
        <v>71</v>
      </c>
      <c r="B146" s="60"/>
      <c r="C146" s="26" t="s">
        <v>120</v>
      </c>
    </row>
    <row r="147" spans="1:4" ht="29" x14ac:dyDescent="0.35">
      <c r="A147" s="29" t="s">
        <v>72</v>
      </c>
      <c r="B147" s="60"/>
      <c r="C147" s="26" t="s">
        <v>120</v>
      </c>
    </row>
    <row r="148" spans="1:4" ht="29" x14ac:dyDescent="0.35">
      <c r="A148" s="29" t="s">
        <v>73</v>
      </c>
      <c r="B148" s="60"/>
      <c r="C148" s="26" t="s">
        <v>120</v>
      </c>
    </row>
    <row r="149" spans="1:4" ht="29" x14ac:dyDescent="0.35">
      <c r="A149" s="29" t="s">
        <v>74</v>
      </c>
      <c r="B149" s="60"/>
      <c r="C149" s="26" t="s">
        <v>120</v>
      </c>
    </row>
    <row r="150" spans="1:4" ht="29" x14ac:dyDescent="0.35">
      <c r="A150" s="29" t="s">
        <v>75</v>
      </c>
      <c r="B150" s="60"/>
      <c r="C150" s="26" t="s">
        <v>120</v>
      </c>
    </row>
    <row r="151" spans="1:4" ht="29" x14ac:dyDescent="0.35">
      <c r="A151" s="29" t="s">
        <v>76</v>
      </c>
      <c r="B151" s="60"/>
      <c r="C151" s="26" t="s">
        <v>120</v>
      </c>
    </row>
    <row r="152" spans="1:4" ht="29" x14ac:dyDescent="0.35">
      <c r="A152" s="29" t="s">
        <v>77</v>
      </c>
      <c r="B152" s="60"/>
      <c r="C152" s="26" t="s">
        <v>120</v>
      </c>
    </row>
    <row r="153" spans="1:4" ht="29" x14ac:dyDescent="0.35">
      <c r="A153" s="29" t="s">
        <v>78</v>
      </c>
      <c r="B153" s="60"/>
      <c r="C153" s="26" t="s">
        <v>120</v>
      </c>
    </row>
    <row r="154" spans="1:4" ht="29" x14ac:dyDescent="0.35">
      <c r="A154" s="29" t="s">
        <v>61</v>
      </c>
      <c r="B154" s="60"/>
      <c r="C154" s="26" t="s">
        <v>120</v>
      </c>
    </row>
    <row r="155" spans="1:4" ht="29" x14ac:dyDescent="0.35">
      <c r="A155" s="29" t="s">
        <v>79</v>
      </c>
      <c r="B155" s="60"/>
      <c r="C155" s="26" t="s">
        <v>120</v>
      </c>
    </row>
    <row r="156" spans="1:4" ht="29" x14ac:dyDescent="0.35">
      <c r="A156" s="29" t="s">
        <v>80</v>
      </c>
      <c r="B156" s="60"/>
      <c r="C156" s="26" t="s">
        <v>120</v>
      </c>
    </row>
    <row r="157" spans="1:4" ht="29" x14ac:dyDescent="0.35">
      <c r="A157" s="29" t="s">
        <v>81</v>
      </c>
      <c r="B157" s="60"/>
      <c r="C157" s="26" t="s">
        <v>120</v>
      </c>
    </row>
    <row r="158" spans="1:4" ht="29" x14ac:dyDescent="0.35">
      <c r="A158" s="29" t="s">
        <v>82</v>
      </c>
      <c r="B158" s="60"/>
      <c r="C158" s="26" t="s">
        <v>120</v>
      </c>
    </row>
    <row r="159" spans="1:4" ht="29" x14ac:dyDescent="0.35">
      <c r="A159" s="29" t="s">
        <v>83</v>
      </c>
      <c r="B159" s="60"/>
      <c r="C159" s="26" t="s">
        <v>120</v>
      </c>
    </row>
    <row r="160" spans="1:4" ht="29" x14ac:dyDescent="0.35">
      <c r="A160" s="16" t="s">
        <v>105</v>
      </c>
      <c r="B160" s="17">
        <f>SUM(B156:B159)</f>
        <v>0</v>
      </c>
      <c r="C160" s="18" t="e">
        <f>B160/B48</f>
        <v>#DIV/0!</v>
      </c>
    </row>
    <row r="161" spans="1:3" ht="29" x14ac:dyDescent="0.35">
      <c r="A161" s="29" t="s">
        <v>84</v>
      </c>
      <c r="B161" s="60"/>
      <c r="C161" s="26" t="s">
        <v>120</v>
      </c>
    </row>
    <row r="162" spans="1:3" ht="29" x14ac:dyDescent="0.35">
      <c r="A162" s="29" t="s">
        <v>85</v>
      </c>
      <c r="B162" s="60"/>
      <c r="C162" s="26" t="s">
        <v>120</v>
      </c>
    </row>
    <row r="163" spans="1:3" ht="29" x14ac:dyDescent="0.35">
      <c r="A163" s="29" t="s">
        <v>86</v>
      </c>
      <c r="B163" s="60"/>
      <c r="C163" s="26" t="s">
        <v>120</v>
      </c>
    </row>
    <row r="164" spans="1:3" ht="29" x14ac:dyDescent="0.35">
      <c r="A164" s="29" t="s">
        <v>60</v>
      </c>
      <c r="B164" s="60"/>
      <c r="C164" s="26" t="s">
        <v>120</v>
      </c>
    </row>
    <row r="165" spans="1:3" ht="29" x14ac:dyDescent="0.35">
      <c r="A165" s="29" t="s">
        <v>87</v>
      </c>
      <c r="B165" s="60"/>
      <c r="C165" s="26" t="s">
        <v>120</v>
      </c>
    </row>
    <row r="166" spans="1:3" ht="29" x14ac:dyDescent="0.35">
      <c r="A166" s="29" t="s">
        <v>88</v>
      </c>
      <c r="B166" s="60"/>
      <c r="C166" s="26" t="s">
        <v>120</v>
      </c>
    </row>
    <row r="167" spans="1:3" ht="29" x14ac:dyDescent="0.35">
      <c r="A167" s="29" t="s">
        <v>89</v>
      </c>
      <c r="B167" s="60"/>
      <c r="C167" s="26" t="s">
        <v>120</v>
      </c>
    </row>
    <row r="168" spans="1:3" ht="29" x14ac:dyDescent="0.35">
      <c r="A168" s="29" t="s">
        <v>90</v>
      </c>
      <c r="B168" s="60"/>
      <c r="C168" s="26" t="s">
        <v>120</v>
      </c>
    </row>
    <row r="169" spans="1:3" ht="29" x14ac:dyDescent="0.35">
      <c r="A169" s="29" t="s">
        <v>91</v>
      </c>
      <c r="B169" s="60"/>
      <c r="C169" s="26" t="s">
        <v>120</v>
      </c>
    </row>
    <row r="170" spans="1:3" ht="29" x14ac:dyDescent="0.35">
      <c r="A170" s="29" t="s">
        <v>92</v>
      </c>
      <c r="B170" s="60"/>
      <c r="C170" s="26" t="s">
        <v>120</v>
      </c>
    </row>
    <row r="171" spans="1:3" ht="29" x14ac:dyDescent="0.35">
      <c r="A171" s="29" t="s">
        <v>93</v>
      </c>
      <c r="B171" s="60"/>
      <c r="C171" s="26" t="s">
        <v>120</v>
      </c>
    </row>
    <row r="172" spans="1:3" ht="29" x14ac:dyDescent="0.35">
      <c r="A172" s="29" t="s">
        <v>94</v>
      </c>
      <c r="B172" s="60"/>
      <c r="C172" s="26" t="s">
        <v>120</v>
      </c>
    </row>
    <row r="173" spans="1:3" ht="29" x14ac:dyDescent="0.35">
      <c r="A173" s="29" t="s">
        <v>95</v>
      </c>
      <c r="B173" s="60"/>
      <c r="C173" s="26" t="s">
        <v>120</v>
      </c>
    </row>
    <row r="174" spans="1:3" ht="29" x14ac:dyDescent="0.35">
      <c r="A174" s="29" t="s">
        <v>96</v>
      </c>
      <c r="B174" s="60"/>
      <c r="C174" s="26" t="s">
        <v>120</v>
      </c>
    </row>
    <row r="175" spans="1:3" ht="29" x14ac:dyDescent="0.35">
      <c r="A175" s="29" t="s">
        <v>97</v>
      </c>
      <c r="B175" s="60"/>
      <c r="C175" s="26" t="s">
        <v>120</v>
      </c>
    </row>
    <row r="176" spans="1:3" ht="29" x14ac:dyDescent="0.35">
      <c r="A176" s="29" t="s">
        <v>98</v>
      </c>
      <c r="B176" s="60"/>
      <c r="C176" s="26" t="s">
        <v>120</v>
      </c>
    </row>
    <row r="177" spans="1:4" ht="29" x14ac:dyDescent="0.35">
      <c r="A177" s="29" t="s">
        <v>99</v>
      </c>
      <c r="B177" s="60"/>
      <c r="C177" s="26" t="s">
        <v>120</v>
      </c>
    </row>
    <row r="178" spans="1:4" ht="29" x14ac:dyDescent="0.35">
      <c r="A178" s="29" t="s">
        <v>100</v>
      </c>
      <c r="B178" s="60"/>
      <c r="C178" s="26" t="s">
        <v>120</v>
      </c>
    </row>
    <row r="179" spans="1:4" ht="29" x14ac:dyDescent="0.35">
      <c r="A179" s="29" t="s">
        <v>101</v>
      </c>
      <c r="B179" s="60"/>
      <c r="C179" s="26" t="s">
        <v>120</v>
      </c>
    </row>
    <row r="180" spans="1:4" ht="29" x14ac:dyDescent="0.35">
      <c r="A180" s="29" t="s">
        <v>102</v>
      </c>
      <c r="B180" s="62"/>
      <c r="C180" s="26" t="s">
        <v>120</v>
      </c>
      <c r="D180" s="27"/>
    </row>
    <row r="181" spans="1:4" ht="29" x14ac:dyDescent="0.35">
      <c r="A181" s="29" t="s">
        <v>103</v>
      </c>
      <c r="B181" s="60"/>
      <c r="C181" s="26" t="s">
        <v>120</v>
      </c>
      <c r="D181" s="27"/>
    </row>
    <row r="182" spans="1:4" ht="29" x14ac:dyDescent="0.35">
      <c r="A182" s="29" t="s">
        <v>118</v>
      </c>
      <c r="B182" s="60"/>
      <c r="C182" s="26" t="s">
        <v>120</v>
      </c>
      <c r="D182" s="27"/>
    </row>
    <row r="183" spans="1:4" ht="29" x14ac:dyDescent="0.35">
      <c r="A183" s="16" t="s">
        <v>117</v>
      </c>
      <c r="B183" s="17">
        <f>SUM(B180:B182)</f>
        <v>0</v>
      </c>
      <c r="C183" s="18" t="e">
        <f>B183/B48</f>
        <v>#DIV/0!</v>
      </c>
    </row>
    <row r="184" spans="1:4" ht="29" x14ac:dyDescent="0.35">
      <c r="A184" s="29" t="s">
        <v>104</v>
      </c>
      <c r="B184" s="60"/>
      <c r="C184" s="26" t="s">
        <v>120</v>
      </c>
      <c r="D184" s="27"/>
    </row>
    <row r="185" spans="1:4" ht="29" x14ac:dyDescent="0.35">
      <c r="A185" s="29" t="s">
        <v>119</v>
      </c>
      <c r="B185" s="60"/>
      <c r="C185" s="26" t="s">
        <v>120</v>
      </c>
      <c r="D185" s="28"/>
    </row>
    <row r="186" spans="1:4" ht="29" x14ac:dyDescent="0.35">
      <c r="A186" s="16" t="s">
        <v>107</v>
      </c>
      <c r="B186" s="17">
        <f>SUM(B141:B143,B145:B159,B161:B178,B179:B182,B184:B185)</f>
        <v>0</v>
      </c>
      <c r="C186" s="18" t="e">
        <f>B186/B48</f>
        <v>#DIV/0!</v>
      </c>
    </row>
    <row r="187" spans="1:4" ht="29" x14ac:dyDescent="0.35">
      <c r="A187" s="107" t="s">
        <v>108</v>
      </c>
      <c r="B187" s="108"/>
      <c r="C187" s="109"/>
    </row>
    <row r="188" spans="1:4" ht="30" thickBot="1" x14ac:dyDescent="0.4">
      <c r="A188" s="19"/>
      <c r="B188" s="20" t="s">
        <v>21</v>
      </c>
      <c r="C188" s="21" t="s">
        <v>22</v>
      </c>
    </row>
    <row r="189" spans="1:4" ht="30" thickBot="1" x14ac:dyDescent="0.4">
      <c r="A189" s="22" t="s">
        <v>109</v>
      </c>
      <c r="B189" s="23">
        <f>B121-B138-B186</f>
        <v>0</v>
      </c>
      <c r="C189" s="24" t="e">
        <f>B189/B48</f>
        <v>#DIV/0!</v>
      </c>
    </row>
  </sheetData>
  <sheetProtection algorithmName="SHA-512" hashValue="Vl+8hThgR1QkKqJndaBHQaEa4dRZmgCE/fNmeIkZ9OAwL0iYRqAaOC1lJvvOHkmOTKPmT3OQlixGGE8vMze+6A==" saltValue="GKLWykJUAjetBKa4ytj6Sw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8AE6B7EA-4C00-024A-924F-86E128F8D111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4DCC2C8F-3D7C-E14E-9487-94EBDC1D584B}">
      <formula1>0</formula1>
    </dataValidation>
    <dataValidation type="decimal" operator="lessThanOrEqual" allowBlank="1" showInputMessage="1" showErrorMessage="1" errorTitle="Rebate Error" sqref="B181" xr:uid="{CCBE67CD-FB86-3642-86F4-E0125DB88647}">
      <formula1>0</formula1>
    </dataValidation>
    <dataValidation type="decimal" operator="lessThanOrEqual" allowBlank="1" showInputMessage="1" showErrorMessage="1" errorTitle="Other Discounts Allowed Error" error="Other Discounts Allowed must be a negative number or 0. " sqref="B43" xr:uid="{61DA3114-4519-1946-922F-8F5962AED26D}">
      <formula1>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8FA06-6216-FC46-ADC0-6B5DAABD6663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5" t="e" vm="1">
        <v>#VALUE!</v>
      </c>
      <c r="B1" s="56"/>
      <c r="C1" s="57"/>
    </row>
    <row r="2" spans="1:4" ht="29" x14ac:dyDescent="0.35">
      <c r="A2" s="111" t="s">
        <v>248</v>
      </c>
      <c r="B2" s="112"/>
      <c r="C2" s="113"/>
    </row>
    <row r="3" spans="1:4" ht="30" thickBot="1" x14ac:dyDescent="0.4">
      <c r="A3" s="114" t="s">
        <v>2</v>
      </c>
      <c r="B3" s="115"/>
      <c r="C3" s="116"/>
    </row>
    <row r="4" spans="1:4" ht="29" x14ac:dyDescent="0.35">
      <c r="A4" s="107" t="s">
        <v>7</v>
      </c>
      <c r="B4" s="108"/>
      <c r="C4" s="109"/>
    </row>
    <row r="5" spans="1:4" ht="30" thickBot="1" x14ac:dyDescent="0.4">
      <c r="A5" s="22"/>
      <c r="B5" s="20" t="s">
        <v>18</v>
      </c>
      <c r="C5" s="49"/>
    </row>
    <row r="6" spans="1:4" ht="29" x14ac:dyDescent="0.35">
      <c r="A6" s="29" t="s">
        <v>23</v>
      </c>
      <c r="B6" s="59"/>
      <c r="C6" s="47" t="s">
        <v>120</v>
      </c>
    </row>
    <row r="7" spans="1:4" ht="29" x14ac:dyDescent="0.35">
      <c r="A7" s="29" t="s">
        <v>24</v>
      </c>
      <c r="B7" s="59"/>
      <c r="C7" s="47" t="s">
        <v>120</v>
      </c>
    </row>
    <row r="8" spans="1:4" ht="29" x14ac:dyDescent="0.35">
      <c r="A8" s="29" t="s">
        <v>8</v>
      </c>
      <c r="B8" s="59"/>
      <c r="C8" s="47" t="s">
        <v>120</v>
      </c>
    </row>
    <row r="9" spans="1:4" ht="29" x14ac:dyDescent="0.35">
      <c r="A9" s="29" t="s">
        <v>9</v>
      </c>
      <c r="B9" s="59"/>
      <c r="C9" s="47" t="s">
        <v>120</v>
      </c>
    </row>
    <row r="10" spans="1:4" ht="29" x14ac:dyDescent="0.35">
      <c r="A10" s="29" t="s">
        <v>10</v>
      </c>
      <c r="B10" s="59"/>
      <c r="C10" s="47" t="s">
        <v>120</v>
      </c>
    </row>
    <row r="11" spans="1:4" ht="29" x14ac:dyDescent="0.35">
      <c r="A11" s="107" t="s">
        <v>20</v>
      </c>
      <c r="B11" s="108"/>
      <c r="C11" s="109"/>
    </row>
    <row r="12" spans="1:4" ht="30" thickBot="1" x14ac:dyDescent="0.4">
      <c r="A12" s="19"/>
      <c r="B12" s="33" t="s">
        <v>21</v>
      </c>
      <c r="C12" s="34" t="s">
        <v>22</v>
      </c>
    </row>
    <row r="13" spans="1:4" ht="29" x14ac:dyDescent="0.35">
      <c r="A13" s="44" t="s">
        <v>25</v>
      </c>
      <c r="B13" s="60"/>
      <c r="C13" s="26" t="s">
        <v>120</v>
      </c>
      <c r="D13" s="28"/>
    </row>
    <row r="14" spans="1:4" ht="29" x14ac:dyDescent="0.35">
      <c r="A14" s="44" t="s">
        <v>26</v>
      </c>
      <c r="B14" s="60"/>
      <c r="C14" s="26" t="s">
        <v>120</v>
      </c>
    </row>
    <row r="15" spans="1:4" ht="29" x14ac:dyDescent="0.35">
      <c r="A15" s="44" t="s">
        <v>27</v>
      </c>
      <c r="B15" s="60"/>
      <c r="C15" s="26" t="s">
        <v>120</v>
      </c>
    </row>
    <row r="16" spans="1:4" ht="29" x14ac:dyDescent="0.35">
      <c r="A16" s="44" t="s">
        <v>28</v>
      </c>
      <c r="B16" s="60"/>
      <c r="C16" s="26" t="s">
        <v>120</v>
      </c>
    </row>
    <row r="17" spans="1:4" ht="29" x14ac:dyDescent="0.35">
      <c r="A17" s="44" t="s">
        <v>29</v>
      </c>
      <c r="B17" s="60"/>
      <c r="C17" s="26" t="s">
        <v>120</v>
      </c>
    </row>
    <row r="18" spans="1:4" ht="29" x14ac:dyDescent="0.35">
      <c r="A18" s="44" t="s">
        <v>30</v>
      </c>
      <c r="B18" s="60"/>
      <c r="C18" s="26" t="s">
        <v>120</v>
      </c>
    </row>
    <row r="19" spans="1:4" ht="29" x14ac:dyDescent="0.35">
      <c r="A19" s="44" t="s">
        <v>31</v>
      </c>
      <c r="B19" s="60"/>
      <c r="C19" s="26" t="s">
        <v>120</v>
      </c>
    </row>
    <row r="20" spans="1:4" ht="29" x14ac:dyDescent="0.35">
      <c r="A20" s="44" t="s">
        <v>32</v>
      </c>
      <c r="B20" s="60"/>
      <c r="C20" s="26" t="s">
        <v>120</v>
      </c>
    </row>
    <row r="21" spans="1:4" ht="29" x14ac:dyDescent="0.35">
      <c r="A21" s="44" t="s">
        <v>33</v>
      </c>
      <c r="B21" s="60"/>
      <c r="C21" s="26" t="s">
        <v>120</v>
      </c>
    </row>
    <row r="22" spans="1:4" ht="29" x14ac:dyDescent="0.35">
      <c r="A22" s="44" t="s">
        <v>34</v>
      </c>
      <c r="B22" s="60"/>
      <c r="C22" s="26" t="s">
        <v>120</v>
      </c>
    </row>
    <row r="23" spans="1:4" ht="29" x14ac:dyDescent="0.35">
      <c r="A23" s="45" t="s">
        <v>35</v>
      </c>
      <c r="B23" s="17">
        <f>SUM(B13:B22)</f>
        <v>0</v>
      </c>
      <c r="C23" s="18" t="e">
        <f>B23/B48</f>
        <v>#DIV/0!</v>
      </c>
      <c r="D23" s="28"/>
    </row>
    <row r="24" spans="1:4" ht="29" x14ac:dyDescent="0.35">
      <c r="A24" s="44" t="s">
        <v>250</v>
      </c>
      <c r="B24" s="64"/>
      <c r="C24" s="65" t="s">
        <v>120</v>
      </c>
      <c r="D24" s="28"/>
    </row>
    <row r="25" spans="1:4" ht="29" x14ac:dyDescent="0.35">
      <c r="A25" s="45" t="s">
        <v>110</v>
      </c>
      <c r="B25" s="66">
        <f>B24</f>
        <v>0</v>
      </c>
      <c r="C25" s="67" t="e">
        <v>#DIV/0!</v>
      </c>
      <c r="D25" s="28"/>
    </row>
    <row r="26" spans="1:4" ht="29" x14ac:dyDescent="0.35">
      <c r="A26" s="44" t="s">
        <v>36</v>
      </c>
      <c r="B26" s="60"/>
      <c r="C26" s="26" t="s">
        <v>120</v>
      </c>
    </row>
    <row r="27" spans="1:4" ht="29" x14ac:dyDescent="0.35">
      <c r="A27" s="44" t="s">
        <v>37</v>
      </c>
      <c r="B27" s="60"/>
      <c r="C27" s="26" t="s">
        <v>120</v>
      </c>
    </row>
    <row r="28" spans="1:4" ht="29" x14ac:dyDescent="0.35">
      <c r="A28" s="44" t="s">
        <v>38</v>
      </c>
      <c r="B28" s="60"/>
      <c r="C28" s="26" t="s">
        <v>120</v>
      </c>
    </row>
    <row r="29" spans="1:4" ht="29" x14ac:dyDescent="0.35">
      <c r="A29" s="44" t="s">
        <v>39</v>
      </c>
      <c r="B29" s="60"/>
      <c r="C29" s="26" t="s">
        <v>120</v>
      </c>
    </row>
    <row r="30" spans="1:4" ht="29" x14ac:dyDescent="0.35">
      <c r="A30" s="44" t="s">
        <v>40</v>
      </c>
      <c r="B30" s="60"/>
      <c r="C30" s="26" t="s">
        <v>120</v>
      </c>
    </row>
    <row r="31" spans="1:4" ht="29" x14ac:dyDescent="0.35">
      <c r="A31" s="44" t="s">
        <v>41</v>
      </c>
      <c r="B31" s="60"/>
      <c r="C31" s="26" t="s">
        <v>120</v>
      </c>
    </row>
    <row r="32" spans="1:4" ht="29" x14ac:dyDescent="0.35">
      <c r="A32" s="44" t="s">
        <v>42</v>
      </c>
      <c r="B32" s="60"/>
      <c r="C32" s="26" t="s">
        <v>120</v>
      </c>
    </row>
    <row r="33" spans="1:3" ht="29" x14ac:dyDescent="0.35">
      <c r="A33" s="45" t="s">
        <v>111</v>
      </c>
      <c r="B33" s="17">
        <f>SUM(B26:B32)</f>
        <v>0</v>
      </c>
      <c r="C33" s="18" t="e">
        <f>B33/B48</f>
        <v>#DIV/0!</v>
      </c>
    </row>
    <row r="34" spans="1:3" ht="29" x14ac:dyDescent="0.35">
      <c r="A34" s="44" t="s">
        <v>43</v>
      </c>
      <c r="B34" s="60"/>
      <c r="C34" s="26" t="s">
        <v>120</v>
      </c>
    </row>
    <row r="35" spans="1:3" ht="29" x14ac:dyDescent="0.35">
      <c r="A35" s="44" t="s">
        <v>44</v>
      </c>
      <c r="B35" s="60"/>
      <c r="C35" s="26" t="s">
        <v>120</v>
      </c>
    </row>
    <row r="36" spans="1:3" ht="29" x14ac:dyDescent="0.35">
      <c r="A36" s="45" t="s">
        <v>45</v>
      </c>
      <c r="B36" s="17">
        <f>SUM(B34:B35)</f>
        <v>0</v>
      </c>
      <c r="C36" s="18" t="e">
        <f>B36/B48</f>
        <v>#DIV/0!</v>
      </c>
    </row>
    <row r="37" spans="1:3" ht="29" x14ac:dyDescent="0.35">
      <c r="A37" s="44" t="s">
        <v>46</v>
      </c>
      <c r="B37" s="60"/>
      <c r="C37" s="26" t="s">
        <v>120</v>
      </c>
    </row>
    <row r="38" spans="1:3" ht="29" x14ac:dyDescent="0.35">
      <c r="A38" s="44" t="s">
        <v>47</v>
      </c>
      <c r="B38" s="60"/>
      <c r="C38" s="26" t="s">
        <v>120</v>
      </c>
    </row>
    <row r="39" spans="1:3" ht="29" x14ac:dyDescent="0.35">
      <c r="A39" s="44" t="s">
        <v>48</v>
      </c>
      <c r="B39" s="60"/>
      <c r="C39" s="26" t="s">
        <v>120</v>
      </c>
    </row>
    <row r="40" spans="1:3" ht="29" x14ac:dyDescent="0.35">
      <c r="A40" s="44" t="s">
        <v>49</v>
      </c>
      <c r="B40" s="60"/>
      <c r="C40" s="26" t="s">
        <v>120</v>
      </c>
    </row>
    <row r="41" spans="1:3" ht="29" x14ac:dyDescent="0.35">
      <c r="A41" s="44" t="s">
        <v>50</v>
      </c>
      <c r="B41" s="60"/>
      <c r="C41" s="26" t="s">
        <v>120</v>
      </c>
    </row>
    <row r="42" spans="1:3" ht="29" x14ac:dyDescent="0.35">
      <c r="A42" s="44" t="s">
        <v>51</v>
      </c>
      <c r="B42" s="60"/>
      <c r="C42" s="26" t="s">
        <v>120</v>
      </c>
    </row>
    <row r="43" spans="1:3" ht="29" x14ac:dyDescent="0.35">
      <c r="A43" s="44" t="s">
        <v>52</v>
      </c>
      <c r="B43" s="60"/>
      <c r="C43" s="26" t="s">
        <v>120</v>
      </c>
    </row>
    <row r="44" spans="1:3" ht="29" x14ac:dyDescent="0.35">
      <c r="A44" s="44" t="s">
        <v>53</v>
      </c>
      <c r="B44" s="60"/>
      <c r="C44" s="26" t="s">
        <v>120</v>
      </c>
    </row>
    <row r="45" spans="1:3" ht="29" x14ac:dyDescent="0.35">
      <c r="A45" s="44" t="s">
        <v>54</v>
      </c>
      <c r="B45" s="60"/>
      <c r="C45" s="26" t="s">
        <v>120</v>
      </c>
    </row>
    <row r="46" spans="1:3" ht="29" x14ac:dyDescent="0.35">
      <c r="A46" s="16" t="s">
        <v>55</v>
      </c>
      <c r="B46" s="17">
        <f>SUM(B37:B45)</f>
        <v>0</v>
      </c>
      <c r="C46" s="18" t="e">
        <f>B46/B48</f>
        <v>#DIV/0!</v>
      </c>
    </row>
    <row r="47" spans="1:3" ht="29" x14ac:dyDescent="0.35">
      <c r="A47" s="16" t="s">
        <v>127</v>
      </c>
      <c r="B47" s="17" t="e">
        <f>B48/B7</f>
        <v>#DIV/0!</v>
      </c>
      <c r="C47" s="26" t="s">
        <v>120</v>
      </c>
    </row>
    <row r="48" spans="1:3" ht="29" x14ac:dyDescent="0.35">
      <c r="A48" s="16" t="s">
        <v>56</v>
      </c>
      <c r="B48" s="17">
        <f>SUM(B23,B25,B33,B36,B46)</f>
        <v>0</v>
      </c>
      <c r="C48" s="26" t="s">
        <v>120</v>
      </c>
    </row>
    <row r="49" spans="1:4" ht="29" x14ac:dyDescent="0.35">
      <c r="A49" s="107" t="s">
        <v>57</v>
      </c>
      <c r="B49" s="108"/>
      <c r="C49" s="109"/>
    </row>
    <row r="50" spans="1:4" ht="30" thickBot="1" x14ac:dyDescent="0.4">
      <c r="A50" s="19"/>
      <c r="B50" s="20" t="s">
        <v>21</v>
      </c>
      <c r="C50" s="21" t="s">
        <v>22</v>
      </c>
    </row>
    <row r="51" spans="1:4" ht="29" x14ac:dyDescent="0.35">
      <c r="A51" s="29" t="s">
        <v>25</v>
      </c>
      <c r="B51" s="60"/>
      <c r="C51" s="26" t="s">
        <v>120</v>
      </c>
    </row>
    <row r="52" spans="1:4" ht="29" x14ac:dyDescent="0.35">
      <c r="A52" s="29" t="s">
        <v>26</v>
      </c>
      <c r="B52" s="60"/>
      <c r="C52" s="26" t="s">
        <v>120</v>
      </c>
    </row>
    <row r="53" spans="1:4" ht="29" x14ac:dyDescent="0.35">
      <c r="A53" s="29" t="s">
        <v>27</v>
      </c>
      <c r="B53" s="60"/>
      <c r="C53" s="26" t="s">
        <v>120</v>
      </c>
    </row>
    <row r="54" spans="1:4" ht="29" x14ac:dyDescent="0.35">
      <c r="A54" s="29" t="s">
        <v>28</v>
      </c>
      <c r="B54" s="60"/>
      <c r="C54" s="26" t="s">
        <v>120</v>
      </c>
    </row>
    <row r="55" spans="1:4" ht="29" x14ac:dyDescent="0.35">
      <c r="A55" s="29" t="s">
        <v>29</v>
      </c>
      <c r="B55" s="60"/>
      <c r="C55" s="26" t="s">
        <v>120</v>
      </c>
    </row>
    <row r="56" spans="1:4" ht="29" x14ac:dyDescent="0.35">
      <c r="A56" s="29" t="s">
        <v>30</v>
      </c>
      <c r="B56" s="60"/>
      <c r="C56" s="26" t="s">
        <v>120</v>
      </c>
    </row>
    <row r="57" spans="1:4" ht="29" x14ac:dyDescent="0.35">
      <c r="A57" s="29" t="s">
        <v>31</v>
      </c>
      <c r="B57" s="60"/>
      <c r="C57" s="26" t="s">
        <v>120</v>
      </c>
    </row>
    <row r="58" spans="1:4" ht="29" x14ac:dyDescent="0.35">
      <c r="A58" s="29" t="s">
        <v>32</v>
      </c>
      <c r="B58" s="60"/>
      <c r="C58" s="26" t="s">
        <v>120</v>
      </c>
    </row>
    <row r="59" spans="1:4" ht="29" x14ac:dyDescent="0.35">
      <c r="A59" s="29" t="s">
        <v>33</v>
      </c>
      <c r="B59" s="60"/>
      <c r="C59" s="26" t="s">
        <v>120</v>
      </c>
    </row>
    <row r="60" spans="1:4" ht="29" x14ac:dyDescent="0.35">
      <c r="A60" s="29" t="s">
        <v>34</v>
      </c>
      <c r="B60" s="60"/>
      <c r="C60" s="26" t="s">
        <v>120</v>
      </c>
    </row>
    <row r="61" spans="1:4" ht="29" x14ac:dyDescent="0.35">
      <c r="A61" s="16" t="s">
        <v>122</v>
      </c>
      <c r="B61" s="17">
        <f>SUM(B51:B60)</f>
        <v>0</v>
      </c>
      <c r="C61" s="18" t="e">
        <f>B61/B23</f>
        <v>#DIV/0!</v>
      </c>
      <c r="D61" s="28"/>
    </row>
    <row r="62" spans="1:4" ht="29" x14ac:dyDescent="0.35">
      <c r="A62" s="29" t="s">
        <v>251</v>
      </c>
      <c r="B62" s="60"/>
      <c r="C62" s="26" t="s">
        <v>120</v>
      </c>
      <c r="D62" s="28"/>
    </row>
    <row r="63" spans="1:4" ht="29" x14ac:dyDescent="0.35">
      <c r="A63" s="16" t="s">
        <v>121</v>
      </c>
      <c r="B63" s="17">
        <f>B62</f>
        <v>0</v>
      </c>
      <c r="C63" s="18" t="e">
        <f>B63/B25</f>
        <v>#DIV/0!</v>
      </c>
      <c r="D63" s="28"/>
    </row>
    <row r="64" spans="1:4" ht="29" x14ac:dyDescent="0.35">
      <c r="A64" s="29" t="s">
        <v>36</v>
      </c>
      <c r="B64" s="60"/>
      <c r="C64" s="26" t="s">
        <v>120</v>
      </c>
    </row>
    <row r="65" spans="1:4" ht="29" x14ac:dyDescent="0.35">
      <c r="A65" s="29" t="s">
        <v>37</v>
      </c>
      <c r="B65" s="60"/>
      <c r="C65" s="26" t="s">
        <v>120</v>
      </c>
    </row>
    <row r="66" spans="1:4" ht="29" x14ac:dyDescent="0.35">
      <c r="A66" s="29" t="s">
        <v>38</v>
      </c>
      <c r="B66" s="60"/>
      <c r="C66" s="26" t="s">
        <v>120</v>
      </c>
    </row>
    <row r="67" spans="1:4" ht="29" x14ac:dyDescent="0.35">
      <c r="A67" s="29" t="s">
        <v>39</v>
      </c>
      <c r="B67" s="60"/>
      <c r="C67" s="26" t="s">
        <v>120</v>
      </c>
    </row>
    <row r="68" spans="1:4" ht="29" x14ac:dyDescent="0.35">
      <c r="A68" s="29" t="s">
        <v>40</v>
      </c>
      <c r="B68" s="60"/>
      <c r="C68" s="26" t="s">
        <v>120</v>
      </c>
    </row>
    <row r="69" spans="1:4" ht="29" x14ac:dyDescent="0.35">
      <c r="A69" s="29" t="s">
        <v>41</v>
      </c>
      <c r="B69" s="60"/>
      <c r="C69" s="26" t="s">
        <v>120</v>
      </c>
    </row>
    <row r="70" spans="1:4" ht="29" x14ac:dyDescent="0.35">
      <c r="A70" s="29" t="s">
        <v>42</v>
      </c>
      <c r="B70" s="60"/>
      <c r="C70" s="26" t="s">
        <v>120</v>
      </c>
    </row>
    <row r="71" spans="1:4" ht="29" x14ac:dyDescent="0.35">
      <c r="A71" s="16" t="s">
        <v>123</v>
      </c>
      <c r="B71" s="17">
        <f>SUM(B64:B70)</f>
        <v>0</v>
      </c>
      <c r="C71" s="18" t="e">
        <f>B71/B33</f>
        <v>#DIV/0!</v>
      </c>
    </row>
    <row r="72" spans="1:4" ht="29" x14ac:dyDescent="0.35">
      <c r="A72" s="29" t="s">
        <v>43</v>
      </c>
      <c r="B72" s="60"/>
      <c r="C72" s="26" t="s">
        <v>120</v>
      </c>
    </row>
    <row r="73" spans="1:4" ht="29" x14ac:dyDescent="0.35">
      <c r="A73" s="29" t="s">
        <v>44</v>
      </c>
      <c r="B73" s="60"/>
      <c r="C73" s="26" t="s">
        <v>120</v>
      </c>
    </row>
    <row r="74" spans="1:4" ht="29" x14ac:dyDescent="0.35">
      <c r="A74" s="16" t="s">
        <v>124</v>
      </c>
      <c r="B74" s="17">
        <f>SUM(B72:B73)</f>
        <v>0</v>
      </c>
      <c r="C74" s="18" t="e">
        <f>B74/B36</f>
        <v>#DIV/0!</v>
      </c>
      <c r="D74" s="43"/>
    </row>
    <row r="75" spans="1:4" ht="29" x14ac:dyDescent="0.35">
      <c r="A75" s="29" t="s">
        <v>46</v>
      </c>
      <c r="B75" s="60"/>
      <c r="C75" s="26" t="s">
        <v>120</v>
      </c>
    </row>
    <row r="76" spans="1:4" ht="29" x14ac:dyDescent="0.35">
      <c r="A76" s="29" t="s">
        <v>47</v>
      </c>
      <c r="B76" s="60"/>
      <c r="C76" s="26" t="s">
        <v>120</v>
      </c>
    </row>
    <row r="77" spans="1:4" ht="29" x14ac:dyDescent="0.35">
      <c r="A77" s="29" t="s">
        <v>48</v>
      </c>
      <c r="B77" s="60"/>
      <c r="C77" s="26" t="s">
        <v>120</v>
      </c>
    </row>
    <row r="78" spans="1:4" ht="29" x14ac:dyDescent="0.35">
      <c r="A78" s="29" t="s">
        <v>49</v>
      </c>
      <c r="B78" s="60"/>
      <c r="C78" s="26" t="s">
        <v>120</v>
      </c>
    </row>
    <row r="79" spans="1:4" ht="29" x14ac:dyDescent="0.35">
      <c r="A79" s="29" t="s">
        <v>50</v>
      </c>
      <c r="B79" s="60"/>
      <c r="C79" s="26" t="s">
        <v>120</v>
      </c>
    </row>
    <row r="80" spans="1:4" ht="29" x14ac:dyDescent="0.35">
      <c r="A80" s="29" t="s">
        <v>51</v>
      </c>
      <c r="B80" s="60"/>
      <c r="C80" s="26" t="s">
        <v>120</v>
      </c>
    </row>
    <row r="81" spans="1:3" ht="29" x14ac:dyDescent="0.35">
      <c r="A81" s="29" t="s">
        <v>52</v>
      </c>
      <c r="B81" s="41"/>
      <c r="C81" s="26" t="s">
        <v>120</v>
      </c>
    </row>
    <row r="82" spans="1:3" ht="29" x14ac:dyDescent="0.35">
      <c r="A82" s="29" t="s">
        <v>53</v>
      </c>
      <c r="B82" s="60"/>
      <c r="C82" s="26" t="s">
        <v>120</v>
      </c>
    </row>
    <row r="83" spans="1:3" ht="29" x14ac:dyDescent="0.35">
      <c r="A83" s="29" t="s">
        <v>54</v>
      </c>
      <c r="B83" s="60"/>
      <c r="C83" s="26" t="s">
        <v>120</v>
      </c>
    </row>
    <row r="84" spans="1:3" ht="29" x14ac:dyDescent="0.35">
      <c r="A84" s="16" t="s">
        <v>125</v>
      </c>
      <c r="B84" s="17">
        <f>SUM(B75:B83)</f>
        <v>0</v>
      </c>
      <c r="C84" s="18" t="e">
        <f>B84/B46</f>
        <v>#DIV/0!</v>
      </c>
    </row>
    <row r="85" spans="1:3" ht="29" x14ac:dyDescent="0.35">
      <c r="A85" s="16" t="s">
        <v>58</v>
      </c>
      <c r="B85" s="17">
        <f>SUM(B61,B63,B71,B74,B84)</f>
        <v>0</v>
      </c>
      <c r="C85" s="18" t="e">
        <f>B85/B48</f>
        <v>#DIV/0!</v>
      </c>
    </row>
    <row r="86" spans="1:3" ht="29" x14ac:dyDescent="0.35">
      <c r="A86" s="107" t="s">
        <v>59</v>
      </c>
      <c r="B86" s="108"/>
      <c r="C86" s="109"/>
    </row>
    <row r="87" spans="1:3" ht="30" thickBot="1" x14ac:dyDescent="0.4">
      <c r="A87" s="19"/>
      <c r="B87" s="20" t="s">
        <v>21</v>
      </c>
      <c r="C87" s="21" t="s">
        <v>22</v>
      </c>
    </row>
    <row r="88" spans="1:3" ht="29" x14ac:dyDescent="0.35">
      <c r="A88" s="37" t="s">
        <v>25</v>
      </c>
      <c r="B88" s="38">
        <f t="shared" ref="B88:B98" si="0">B13-B51</f>
        <v>0</v>
      </c>
      <c r="C88" s="40" t="s">
        <v>120</v>
      </c>
    </row>
    <row r="89" spans="1:3" ht="29" x14ac:dyDescent="0.35">
      <c r="A89" s="37" t="s">
        <v>26</v>
      </c>
      <c r="B89" s="41">
        <f t="shared" si="0"/>
        <v>0</v>
      </c>
      <c r="C89" s="26" t="s">
        <v>120</v>
      </c>
    </row>
    <row r="90" spans="1:3" ht="29" x14ac:dyDescent="0.35">
      <c r="A90" s="37" t="s">
        <v>27</v>
      </c>
      <c r="B90" s="41">
        <f t="shared" si="0"/>
        <v>0</v>
      </c>
      <c r="C90" s="26" t="s">
        <v>120</v>
      </c>
    </row>
    <row r="91" spans="1:3" ht="29" x14ac:dyDescent="0.35">
      <c r="A91" s="37" t="s">
        <v>28</v>
      </c>
      <c r="B91" s="41">
        <f t="shared" si="0"/>
        <v>0</v>
      </c>
      <c r="C91" s="26" t="s">
        <v>120</v>
      </c>
    </row>
    <row r="92" spans="1:3" ht="29" x14ac:dyDescent="0.35">
      <c r="A92" s="37" t="s">
        <v>29</v>
      </c>
      <c r="B92" s="41">
        <f t="shared" si="0"/>
        <v>0</v>
      </c>
      <c r="C92" s="26" t="s">
        <v>120</v>
      </c>
    </row>
    <row r="93" spans="1:3" ht="29" x14ac:dyDescent="0.35">
      <c r="A93" s="37" t="s">
        <v>30</v>
      </c>
      <c r="B93" s="41">
        <f t="shared" si="0"/>
        <v>0</v>
      </c>
      <c r="C93" s="26" t="s">
        <v>120</v>
      </c>
    </row>
    <row r="94" spans="1:3" ht="29" x14ac:dyDescent="0.35">
      <c r="A94" s="37" t="s">
        <v>31</v>
      </c>
      <c r="B94" s="41">
        <f t="shared" si="0"/>
        <v>0</v>
      </c>
      <c r="C94" s="26" t="s">
        <v>120</v>
      </c>
    </row>
    <row r="95" spans="1:3" ht="29" x14ac:dyDescent="0.35">
      <c r="A95" s="37" t="s">
        <v>32</v>
      </c>
      <c r="B95" s="41">
        <f t="shared" si="0"/>
        <v>0</v>
      </c>
      <c r="C95" s="26" t="s">
        <v>120</v>
      </c>
    </row>
    <row r="96" spans="1:3" ht="29" x14ac:dyDescent="0.35">
      <c r="A96" s="37" t="s">
        <v>33</v>
      </c>
      <c r="B96" s="41">
        <f t="shared" si="0"/>
        <v>0</v>
      </c>
      <c r="C96" s="26" t="s">
        <v>120</v>
      </c>
    </row>
    <row r="97" spans="1:3" ht="29" x14ac:dyDescent="0.35">
      <c r="A97" s="37" t="s">
        <v>34</v>
      </c>
      <c r="B97" s="41">
        <f t="shared" si="0"/>
        <v>0</v>
      </c>
      <c r="C97" s="26" t="s">
        <v>120</v>
      </c>
    </row>
    <row r="98" spans="1:3" ht="29" x14ac:dyDescent="0.35">
      <c r="A98" s="42" t="s">
        <v>126</v>
      </c>
      <c r="B98" s="17">
        <f t="shared" si="0"/>
        <v>0</v>
      </c>
      <c r="C98" s="18" t="e">
        <f>B98/B23</f>
        <v>#DIV/0!</v>
      </c>
    </row>
    <row r="99" spans="1:3" ht="29" x14ac:dyDescent="0.35">
      <c r="A99" s="42" t="s">
        <v>128</v>
      </c>
      <c r="B99" s="17">
        <f t="shared" ref="B99:B120" si="1">B25-B63</f>
        <v>0</v>
      </c>
      <c r="C99" s="18" t="e">
        <f>B99/B25</f>
        <v>#DIV/0!</v>
      </c>
    </row>
    <row r="100" spans="1:3" ht="29" x14ac:dyDescent="0.35">
      <c r="A100" s="37" t="s">
        <v>36</v>
      </c>
      <c r="B100" s="41">
        <f t="shared" si="1"/>
        <v>0</v>
      </c>
      <c r="C100" s="26" t="s">
        <v>120</v>
      </c>
    </row>
    <row r="101" spans="1:3" ht="29" x14ac:dyDescent="0.35">
      <c r="A101" s="37" t="s">
        <v>37</v>
      </c>
      <c r="B101" s="41">
        <f t="shared" si="1"/>
        <v>0</v>
      </c>
      <c r="C101" s="26" t="s">
        <v>120</v>
      </c>
    </row>
    <row r="102" spans="1:3" ht="29" x14ac:dyDescent="0.35">
      <c r="A102" s="37" t="s">
        <v>38</v>
      </c>
      <c r="B102" s="41">
        <f t="shared" si="1"/>
        <v>0</v>
      </c>
      <c r="C102" s="26" t="s">
        <v>120</v>
      </c>
    </row>
    <row r="103" spans="1:3" ht="29" x14ac:dyDescent="0.35">
      <c r="A103" s="37" t="s">
        <v>39</v>
      </c>
      <c r="B103" s="41">
        <f t="shared" si="1"/>
        <v>0</v>
      </c>
      <c r="C103" s="26" t="s">
        <v>120</v>
      </c>
    </row>
    <row r="104" spans="1:3" ht="29" x14ac:dyDescent="0.35">
      <c r="A104" s="37" t="s">
        <v>40</v>
      </c>
      <c r="B104" s="41">
        <f t="shared" si="1"/>
        <v>0</v>
      </c>
      <c r="C104" s="26" t="s">
        <v>120</v>
      </c>
    </row>
    <row r="105" spans="1:3" ht="29" x14ac:dyDescent="0.35">
      <c r="A105" s="37" t="s">
        <v>41</v>
      </c>
      <c r="B105" s="41">
        <f t="shared" si="1"/>
        <v>0</v>
      </c>
      <c r="C105" s="26" t="s">
        <v>120</v>
      </c>
    </row>
    <row r="106" spans="1:3" ht="29" x14ac:dyDescent="0.35">
      <c r="A106" s="37" t="s">
        <v>42</v>
      </c>
      <c r="B106" s="41">
        <f t="shared" si="1"/>
        <v>0</v>
      </c>
      <c r="C106" s="26" t="s">
        <v>120</v>
      </c>
    </row>
    <row r="107" spans="1:3" ht="29" x14ac:dyDescent="0.35">
      <c r="A107" s="42" t="s">
        <v>129</v>
      </c>
      <c r="B107" s="17">
        <f t="shared" si="1"/>
        <v>0</v>
      </c>
      <c r="C107" s="18" t="e">
        <f>B107/B33</f>
        <v>#DIV/0!</v>
      </c>
    </row>
    <row r="108" spans="1:3" ht="29" x14ac:dyDescent="0.35">
      <c r="A108" s="37" t="s">
        <v>43</v>
      </c>
      <c r="B108" s="41">
        <f t="shared" si="1"/>
        <v>0</v>
      </c>
      <c r="C108" s="26" t="s">
        <v>120</v>
      </c>
    </row>
    <row r="109" spans="1:3" ht="29" x14ac:dyDescent="0.35">
      <c r="A109" s="37" t="s">
        <v>44</v>
      </c>
      <c r="B109" s="41">
        <f t="shared" si="1"/>
        <v>0</v>
      </c>
      <c r="C109" s="26" t="s">
        <v>120</v>
      </c>
    </row>
    <row r="110" spans="1:3" ht="29" x14ac:dyDescent="0.35">
      <c r="A110" s="42" t="s">
        <v>130</v>
      </c>
      <c r="B110" s="17">
        <f t="shared" si="1"/>
        <v>0</v>
      </c>
      <c r="C110" s="18" t="e">
        <f>B110/B36</f>
        <v>#DIV/0!</v>
      </c>
    </row>
    <row r="111" spans="1:3" ht="29" x14ac:dyDescent="0.35">
      <c r="A111" s="37" t="s">
        <v>46</v>
      </c>
      <c r="B111" s="41">
        <f t="shared" si="1"/>
        <v>0</v>
      </c>
      <c r="C111" s="26" t="s">
        <v>120</v>
      </c>
    </row>
    <row r="112" spans="1:3" ht="29" x14ac:dyDescent="0.35">
      <c r="A112" s="37" t="s">
        <v>47</v>
      </c>
      <c r="B112" s="41">
        <f t="shared" si="1"/>
        <v>0</v>
      </c>
      <c r="C112" s="26" t="s">
        <v>120</v>
      </c>
    </row>
    <row r="113" spans="1:3" ht="29" x14ac:dyDescent="0.35">
      <c r="A113" s="37" t="s">
        <v>48</v>
      </c>
      <c r="B113" s="41">
        <f t="shared" si="1"/>
        <v>0</v>
      </c>
      <c r="C113" s="26" t="s">
        <v>120</v>
      </c>
    </row>
    <row r="114" spans="1:3" ht="29" x14ac:dyDescent="0.35">
      <c r="A114" s="37" t="s">
        <v>49</v>
      </c>
      <c r="B114" s="41">
        <f t="shared" si="1"/>
        <v>0</v>
      </c>
      <c r="C114" s="26" t="s">
        <v>120</v>
      </c>
    </row>
    <row r="115" spans="1:3" ht="29" x14ac:dyDescent="0.35">
      <c r="A115" s="37" t="s">
        <v>50</v>
      </c>
      <c r="B115" s="41">
        <f t="shared" si="1"/>
        <v>0</v>
      </c>
      <c r="C115" s="26" t="s">
        <v>120</v>
      </c>
    </row>
    <row r="116" spans="1:3" ht="29" x14ac:dyDescent="0.35">
      <c r="A116" s="37" t="s">
        <v>51</v>
      </c>
      <c r="B116" s="41">
        <f t="shared" si="1"/>
        <v>0</v>
      </c>
      <c r="C116" s="26" t="s">
        <v>120</v>
      </c>
    </row>
    <row r="117" spans="1:3" ht="29" x14ac:dyDescent="0.35">
      <c r="A117" s="37" t="s">
        <v>52</v>
      </c>
      <c r="B117" s="41">
        <f t="shared" si="1"/>
        <v>0</v>
      </c>
      <c r="C117" s="26" t="s">
        <v>120</v>
      </c>
    </row>
    <row r="118" spans="1:3" ht="29" x14ac:dyDescent="0.35">
      <c r="A118" s="37" t="s">
        <v>53</v>
      </c>
      <c r="B118" s="41">
        <f t="shared" si="1"/>
        <v>0</v>
      </c>
      <c r="C118" s="26" t="s">
        <v>120</v>
      </c>
    </row>
    <row r="119" spans="1:3" ht="29" x14ac:dyDescent="0.35">
      <c r="A119" s="37" t="s">
        <v>54</v>
      </c>
      <c r="B119" s="41">
        <f t="shared" si="1"/>
        <v>0</v>
      </c>
      <c r="C119" s="26" t="s">
        <v>120</v>
      </c>
    </row>
    <row r="120" spans="1:3" ht="29" x14ac:dyDescent="0.35">
      <c r="A120" s="16" t="s">
        <v>131</v>
      </c>
      <c r="B120" s="17">
        <f t="shared" si="1"/>
        <v>0</v>
      </c>
      <c r="C120" s="18" t="e">
        <f>B120/B46</f>
        <v>#DIV/0!</v>
      </c>
    </row>
    <row r="121" spans="1:3" ht="29" x14ac:dyDescent="0.35">
      <c r="A121" s="16" t="s">
        <v>62</v>
      </c>
      <c r="B121" s="17">
        <f>B48-B85</f>
        <v>0</v>
      </c>
      <c r="C121" s="18" t="e">
        <f>B121/B48</f>
        <v>#DIV/0!</v>
      </c>
    </row>
    <row r="122" spans="1:3" ht="29" x14ac:dyDescent="0.35">
      <c r="A122" s="107" t="s">
        <v>63</v>
      </c>
      <c r="B122" s="108"/>
      <c r="C122" s="109"/>
    </row>
    <row r="123" spans="1:3" ht="30" thickBot="1" x14ac:dyDescent="0.4">
      <c r="A123" s="19"/>
      <c r="B123" s="20" t="s">
        <v>21</v>
      </c>
      <c r="C123" s="21" t="s">
        <v>22</v>
      </c>
    </row>
    <row r="124" spans="1:3" ht="29" x14ac:dyDescent="0.35">
      <c r="A124" s="29" t="s">
        <v>114</v>
      </c>
      <c r="B124" s="60"/>
      <c r="C124" s="36" t="e">
        <f>B124/B121</f>
        <v>#DIV/0!</v>
      </c>
    </row>
    <row r="125" spans="1:3" ht="29" x14ac:dyDescent="0.35">
      <c r="A125" s="29" t="s">
        <v>112</v>
      </c>
      <c r="B125" s="60"/>
      <c r="C125" s="36" t="e">
        <f>B125/B121</f>
        <v>#DIV/0!</v>
      </c>
    </row>
    <row r="126" spans="1:3" ht="29" x14ac:dyDescent="0.35">
      <c r="A126" s="29" t="s">
        <v>11</v>
      </c>
      <c r="B126" s="60"/>
      <c r="C126" s="36" t="e">
        <f>B126/B121</f>
        <v>#DIV/0!</v>
      </c>
    </row>
    <row r="127" spans="1:3" ht="29" x14ac:dyDescent="0.35">
      <c r="A127" s="16" t="s">
        <v>113</v>
      </c>
      <c r="B127" s="17">
        <f>SUM(B124:B126)</f>
        <v>0</v>
      </c>
      <c r="C127" s="18" t="e">
        <f>B127/B121</f>
        <v>#DIV/0!</v>
      </c>
    </row>
    <row r="128" spans="1:3" ht="29" x14ac:dyDescent="0.35">
      <c r="A128" s="29" t="s">
        <v>12</v>
      </c>
      <c r="B128" s="60"/>
      <c r="C128" s="36" t="e">
        <f>B128/B121</f>
        <v>#DIV/0!</v>
      </c>
    </row>
    <row r="129" spans="1:8" ht="29" x14ac:dyDescent="0.35">
      <c r="A129" s="29" t="s">
        <v>13</v>
      </c>
      <c r="B129" s="60"/>
      <c r="C129" s="36" t="e">
        <f>B129/B121</f>
        <v>#DIV/0!</v>
      </c>
    </row>
    <row r="130" spans="1:8" ht="29" x14ac:dyDescent="0.35">
      <c r="A130" s="29" t="s">
        <v>14</v>
      </c>
      <c r="B130" s="60"/>
      <c r="C130" s="36" t="e">
        <f>B130/B121</f>
        <v>#DIV/0!</v>
      </c>
    </row>
    <row r="131" spans="1:8" ht="29" x14ac:dyDescent="0.35">
      <c r="A131" s="16" t="s">
        <v>115</v>
      </c>
      <c r="B131" s="17">
        <f>SUM(B128:B130)</f>
        <v>0</v>
      </c>
      <c r="C131" s="18" t="e">
        <f>B131/B121</f>
        <v>#DIV/0!</v>
      </c>
    </row>
    <row r="132" spans="1:8" ht="29" x14ac:dyDescent="0.35">
      <c r="A132" s="29" t="s">
        <v>15</v>
      </c>
      <c r="B132" s="60"/>
      <c r="C132" s="36" t="e">
        <f>B132/B121</f>
        <v>#DIV/0!</v>
      </c>
    </row>
    <row r="133" spans="1:8" ht="29" x14ac:dyDescent="0.35">
      <c r="A133" s="29" t="s">
        <v>16</v>
      </c>
      <c r="B133" s="60"/>
      <c r="C133" s="36" t="e">
        <f>B133/B121</f>
        <v>#DIV/0!</v>
      </c>
    </row>
    <row r="134" spans="1:8" ht="29" x14ac:dyDescent="0.35">
      <c r="A134" s="29" t="s">
        <v>64</v>
      </c>
      <c r="B134" s="60"/>
      <c r="C134" s="36" t="e">
        <f>B134/B121</f>
        <v>#DIV/0!</v>
      </c>
    </row>
    <row r="135" spans="1:8" ht="29" x14ac:dyDescent="0.35">
      <c r="A135" s="29" t="s">
        <v>60</v>
      </c>
      <c r="B135" s="60"/>
      <c r="C135" s="36" t="e">
        <f>B135/B121</f>
        <v>#DIV/0!</v>
      </c>
    </row>
    <row r="136" spans="1:8" ht="29" x14ac:dyDescent="0.35">
      <c r="A136" s="29" t="s">
        <v>17</v>
      </c>
      <c r="B136" s="60"/>
      <c r="C136" s="36" t="e">
        <f>B136/B121</f>
        <v>#DIV/0!</v>
      </c>
    </row>
    <row r="137" spans="1:8" ht="29" x14ac:dyDescent="0.35">
      <c r="A137" s="29" t="s">
        <v>65</v>
      </c>
      <c r="B137" s="60"/>
      <c r="C137" s="36" t="e">
        <f>B137/B121</f>
        <v>#DIV/0!</v>
      </c>
    </row>
    <row r="138" spans="1:8" ht="29" x14ac:dyDescent="0.35">
      <c r="A138" s="16" t="s">
        <v>66</v>
      </c>
      <c r="B138" s="17">
        <f>SUM(B127,B131,B132:B137)</f>
        <v>0</v>
      </c>
      <c r="C138" s="18" t="e">
        <f>B138/B121</f>
        <v>#DIV/0!</v>
      </c>
      <c r="D138" s="110"/>
      <c r="E138" s="110"/>
      <c r="F138" s="110"/>
      <c r="G138" s="110"/>
      <c r="H138" s="110"/>
    </row>
    <row r="139" spans="1:8" ht="29" x14ac:dyDescent="0.35">
      <c r="A139" s="107" t="s">
        <v>67</v>
      </c>
      <c r="B139" s="108"/>
      <c r="C139" s="109"/>
    </row>
    <row r="140" spans="1:8" ht="30" thickBot="1" x14ac:dyDescent="0.4">
      <c r="A140" s="19"/>
      <c r="B140" s="33" t="s">
        <v>21</v>
      </c>
      <c r="C140" s="34" t="s">
        <v>22</v>
      </c>
    </row>
    <row r="141" spans="1:8" ht="29" x14ac:dyDescent="0.35">
      <c r="A141" s="29" t="s">
        <v>68</v>
      </c>
      <c r="B141" s="60"/>
      <c r="C141" s="26" t="s">
        <v>120</v>
      </c>
    </row>
    <row r="142" spans="1:8" ht="29" x14ac:dyDescent="0.35">
      <c r="A142" s="32" t="s">
        <v>69</v>
      </c>
      <c r="B142" s="61"/>
      <c r="C142" s="31" t="s">
        <v>120</v>
      </c>
    </row>
    <row r="143" spans="1:8" ht="29" x14ac:dyDescent="0.35">
      <c r="A143" s="29" t="s">
        <v>70</v>
      </c>
      <c r="B143" s="60"/>
      <c r="C143" s="26" t="s">
        <v>120</v>
      </c>
    </row>
    <row r="144" spans="1:8" ht="29" x14ac:dyDescent="0.35">
      <c r="A144" s="16" t="s">
        <v>106</v>
      </c>
      <c r="B144" s="17">
        <f>SUM(B142:B143)</f>
        <v>0</v>
      </c>
      <c r="C144" s="18" t="e">
        <f>B144/B48</f>
        <v>#DIV/0!</v>
      </c>
    </row>
    <row r="145" spans="1:4" ht="29" x14ac:dyDescent="0.35">
      <c r="A145" s="29" t="s">
        <v>116</v>
      </c>
      <c r="B145" s="60"/>
      <c r="C145" s="26" t="s">
        <v>120</v>
      </c>
      <c r="D145" s="27"/>
    </row>
    <row r="146" spans="1:4" ht="29" x14ac:dyDescent="0.35">
      <c r="A146" s="29" t="s">
        <v>71</v>
      </c>
      <c r="B146" s="60"/>
      <c r="C146" s="26" t="s">
        <v>120</v>
      </c>
    </row>
    <row r="147" spans="1:4" ht="29" x14ac:dyDescent="0.35">
      <c r="A147" s="29" t="s">
        <v>72</v>
      </c>
      <c r="B147" s="60"/>
      <c r="C147" s="26" t="s">
        <v>120</v>
      </c>
    </row>
    <row r="148" spans="1:4" ht="29" x14ac:dyDescent="0.35">
      <c r="A148" s="29" t="s">
        <v>73</v>
      </c>
      <c r="B148" s="60"/>
      <c r="C148" s="26" t="s">
        <v>120</v>
      </c>
    </row>
    <row r="149" spans="1:4" ht="29" x14ac:dyDescent="0.35">
      <c r="A149" s="29" t="s">
        <v>74</v>
      </c>
      <c r="B149" s="60"/>
      <c r="C149" s="26" t="s">
        <v>120</v>
      </c>
    </row>
    <row r="150" spans="1:4" ht="29" x14ac:dyDescent="0.35">
      <c r="A150" s="29" t="s">
        <v>75</v>
      </c>
      <c r="B150" s="60"/>
      <c r="C150" s="26" t="s">
        <v>120</v>
      </c>
    </row>
    <row r="151" spans="1:4" ht="29" x14ac:dyDescent="0.35">
      <c r="A151" s="29" t="s">
        <v>76</v>
      </c>
      <c r="B151" s="60"/>
      <c r="C151" s="26" t="s">
        <v>120</v>
      </c>
    </row>
    <row r="152" spans="1:4" ht="29" x14ac:dyDescent="0.35">
      <c r="A152" s="29" t="s">
        <v>77</v>
      </c>
      <c r="B152" s="60"/>
      <c r="C152" s="26" t="s">
        <v>120</v>
      </c>
    </row>
    <row r="153" spans="1:4" ht="29" x14ac:dyDescent="0.35">
      <c r="A153" s="29" t="s">
        <v>78</v>
      </c>
      <c r="B153" s="60"/>
      <c r="C153" s="26" t="s">
        <v>120</v>
      </c>
    </row>
    <row r="154" spans="1:4" ht="29" x14ac:dyDescent="0.35">
      <c r="A154" s="29" t="s">
        <v>61</v>
      </c>
      <c r="B154" s="60"/>
      <c r="C154" s="26" t="s">
        <v>120</v>
      </c>
    </row>
    <row r="155" spans="1:4" ht="29" x14ac:dyDescent="0.35">
      <c r="A155" s="29" t="s">
        <v>79</v>
      </c>
      <c r="B155" s="60"/>
      <c r="C155" s="26" t="s">
        <v>120</v>
      </c>
    </row>
    <row r="156" spans="1:4" ht="29" x14ac:dyDescent="0.35">
      <c r="A156" s="29" t="s">
        <v>80</v>
      </c>
      <c r="B156" s="60"/>
      <c r="C156" s="26" t="s">
        <v>120</v>
      </c>
    </row>
    <row r="157" spans="1:4" ht="29" x14ac:dyDescent="0.35">
      <c r="A157" s="29" t="s">
        <v>81</v>
      </c>
      <c r="B157" s="60"/>
      <c r="C157" s="26" t="s">
        <v>120</v>
      </c>
    </row>
    <row r="158" spans="1:4" ht="29" x14ac:dyDescent="0.35">
      <c r="A158" s="29" t="s">
        <v>82</v>
      </c>
      <c r="B158" s="60"/>
      <c r="C158" s="26" t="s">
        <v>120</v>
      </c>
    </row>
    <row r="159" spans="1:4" ht="29" x14ac:dyDescent="0.35">
      <c r="A159" s="29" t="s">
        <v>83</v>
      </c>
      <c r="B159" s="60"/>
      <c r="C159" s="26" t="s">
        <v>120</v>
      </c>
    </row>
    <row r="160" spans="1:4" ht="29" x14ac:dyDescent="0.35">
      <c r="A160" s="16" t="s">
        <v>105</v>
      </c>
      <c r="B160" s="17">
        <f>SUM(B156:B159)</f>
        <v>0</v>
      </c>
      <c r="C160" s="18" t="e">
        <f>B160/B48</f>
        <v>#DIV/0!</v>
      </c>
    </row>
    <row r="161" spans="1:3" ht="29" x14ac:dyDescent="0.35">
      <c r="A161" s="29" t="s">
        <v>84</v>
      </c>
      <c r="B161" s="60"/>
      <c r="C161" s="26" t="s">
        <v>120</v>
      </c>
    </row>
    <row r="162" spans="1:3" ht="29" x14ac:dyDescent="0.35">
      <c r="A162" s="29" t="s">
        <v>85</v>
      </c>
      <c r="B162" s="60"/>
      <c r="C162" s="26" t="s">
        <v>120</v>
      </c>
    </row>
    <row r="163" spans="1:3" ht="29" x14ac:dyDescent="0.35">
      <c r="A163" s="29" t="s">
        <v>86</v>
      </c>
      <c r="B163" s="60"/>
      <c r="C163" s="26" t="s">
        <v>120</v>
      </c>
    </row>
    <row r="164" spans="1:3" ht="29" x14ac:dyDescent="0.35">
      <c r="A164" s="29" t="s">
        <v>60</v>
      </c>
      <c r="B164" s="60"/>
      <c r="C164" s="26" t="s">
        <v>120</v>
      </c>
    </row>
    <row r="165" spans="1:3" ht="29" x14ac:dyDescent="0.35">
      <c r="A165" s="29" t="s">
        <v>87</v>
      </c>
      <c r="B165" s="60"/>
      <c r="C165" s="26" t="s">
        <v>120</v>
      </c>
    </row>
    <row r="166" spans="1:3" ht="29" x14ac:dyDescent="0.35">
      <c r="A166" s="29" t="s">
        <v>88</v>
      </c>
      <c r="B166" s="60"/>
      <c r="C166" s="26" t="s">
        <v>120</v>
      </c>
    </row>
    <row r="167" spans="1:3" ht="29" x14ac:dyDescent="0.35">
      <c r="A167" s="29" t="s">
        <v>89</v>
      </c>
      <c r="B167" s="60"/>
      <c r="C167" s="26" t="s">
        <v>120</v>
      </c>
    </row>
    <row r="168" spans="1:3" ht="29" x14ac:dyDescent="0.35">
      <c r="A168" s="29" t="s">
        <v>90</v>
      </c>
      <c r="B168" s="60"/>
      <c r="C168" s="26" t="s">
        <v>120</v>
      </c>
    </row>
    <row r="169" spans="1:3" ht="29" x14ac:dyDescent="0.35">
      <c r="A169" s="29" t="s">
        <v>91</v>
      </c>
      <c r="B169" s="60"/>
      <c r="C169" s="26" t="s">
        <v>120</v>
      </c>
    </row>
    <row r="170" spans="1:3" ht="29" x14ac:dyDescent="0.35">
      <c r="A170" s="29" t="s">
        <v>92</v>
      </c>
      <c r="B170" s="60"/>
      <c r="C170" s="26" t="s">
        <v>120</v>
      </c>
    </row>
    <row r="171" spans="1:3" ht="29" x14ac:dyDescent="0.35">
      <c r="A171" s="29" t="s">
        <v>93</v>
      </c>
      <c r="B171" s="60"/>
      <c r="C171" s="26" t="s">
        <v>120</v>
      </c>
    </row>
    <row r="172" spans="1:3" ht="29" x14ac:dyDescent="0.35">
      <c r="A172" s="29" t="s">
        <v>94</v>
      </c>
      <c r="B172" s="60"/>
      <c r="C172" s="26" t="s">
        <v>120</v>
      </c>
    </row>
    <row r="173" spans="1:3" ht="29" x14ac:dyDescent="0.35">
      <c r="A173" s="29" t="s">
        <v>95</v>
      </c>
      <c r="B173" s="60"/>
      <c r="C173" s="26" t="s">
        <v>120</v>
      </c>
    </row>
    <row r="174" spans="1:3" ht="29" x14ac:dyDescent="0.35">
      <c r="A174" s="29" t="s">
        <v>96</v>
      </c>
      <c r="B174" s="60"/>
      <c r="C174" s="26" t="s">
        <v>120</v>
      </c>
    </row>
    <row r="175" spans="1:3" ht="29" x14ac:dyDescent="0.35">
      <c r="A175" s="29" t="s">
        <v>97</v>
      </c>
      <c r="B175" s="60"/>
      <c r="C175" s="26" t="s">
        <v>120</v>
      </c>
    </row>
    <row r="176" spans="1:3" ht="29" x14ac:dyDescent="0.35">
      <c r="A176" s="29" t="s">
        <v>98</v>
      </c>
      <c r="B176" s="60"/>
      <c r="C176" s="26" t="s">
        <v>120</v>
      </c>
    </row>
    <row r="177" spans="1:4" ht="29" x14ac:dyDescent="0.35">
      <c r="A177" s="29" t="s">
        <v>99</v>
      </c>
      <c r="B177" s="60"/>
      <c r="C177" s="26" t="s">
        <v>120</v>
      </c>
    </row>
    <row r="178" spans="1:4" ht="29" x14ac:dyDescent="0.35">
      <c r="A178" s="29" t="s">
        <v>100</v>
      </c>
      <c r="B178" s="60"/>
      <c r="C178" s="26" t="s">
        <v>120</v>
      </c>
    </row>
    <row r="179" spans="1:4" ht="29" x14ac:dyDescent="0.35">
      <c r="A179" s="29" t="s">
        <v>101</v>
      </c>
      <c r="B179" s="60"/>
      <c r="C179" s="26" t="s">
        <v>120</v>
      </c>
    </row>
    <row r="180" spans="1:4" ht="29" x14ac:dyDescent="0.35">
      <c r="A180" s="29" t="s">
        <v>102</v>
      </c>
      <c r="B180" s="62"/>
      <c r="C180" s="26" t="s">
        <v>120</v>
      </c>
      <c r="D180" s="27"/>
    </row>
    <row r="181" spans="1:4" ht="29" x14ac:dyDescent="0.35">
      <c r="A181" s="29" t="s">
        <v>103</v>
      </c>
      <c r="B181" s="60"/>
      <c r="C181" s="26" t="s">
        <v>120</v>
      </c>
      <c r="D181" s="27"/>
    </row>
    <row r="182" spans="1:4" ht="29" x14ac:dyDescent="0.35">
      <c r="A182" s="29" t="s">
        <v>118</v>
      </c>
      <c r="B182" s="60"/>
      <c r="C182" s="26" t="s">
        <v>120</v>
      </c>
      <c r="D182" s="27"/>
    </row>
    <row r="183" spans="1:4" ht="29" x14ac:dyDescent="0.35">
      <c r="A183" s="16" t="s">
        <v>117</v>
      </c>
      <c r="B183" s="17">
        <f>SUM(B180:B182)</f>
        <v>0</v>
      </c>
      <c r="C183" s="18" t="e">
        <f>B183/B48</f>
        <v>#DIV/0!</v>
      </c>
    </row>
    <row r="184" spans="1:4" ht="29" x14ac:dyDescent="0.35">
      <c r="A184" s="29" t="s">
        <v>104</v>
      </c>
      <c r="B184" s="60"/>
      <c r="C184" s="26" t="s">
        <v>120</v>
      </c>
      <c r="D184" s="27"/>
    </row>
    <row r="185" spans="1:4" ht="29" x14ac:dyDescent="0.35">
      <c r="A185" s="29" t="s">
        <v>119</v>
      </c>
      <c r="B185" s="60"/>
      <c r="C185" s="26" t="s">
        <v>120</v>
      </c>
      <c r="D185" s="28"/>
    </row>
    <row r="186" spans="1:4" ht="29" x14ac:dyDescent="0.35">
      <c r="A186" s="16" t="s">
        <v>107</v>
      </c>
      <c r="B186" s="17">
        <f>SUM(B141:B143,B145:B159,B161:B178,B179:B182,B184:B185)</f>
        <v>0</v>
      </c>
      <c r="C186" s="18" t="e">
        <f>B186/B48</f>
        <v>#DIV/0!</v>
      </c>
    </row>
    <row r="187" spans="1:4" ht="29" x14ac:dyDescent="0.35">
      <c r="A187" s="107" t="s">
        <v>108</v>
      </c>
      <c r="B187" s="108"/>
      <c r="C187" s="109"/>
    </row>
    <row r="188" spans="1:4" ht="30" thickBot="1" x14ac:dyDescent="0.4">
      <c r="A188" s="19"/>
      <c r="B188" s="20" t="s">
        <v>21</v>
      </c>
      <c r="C188" s="21" t="s">
        <v>22</v>
      </c>
    </row>
    <row r="189" spans="1:4" ht="30" thickBot="1" x14ac:dyDescent="0.4">
      <c r="A189" s="22" t="s">
        <v>109</v>
      </c>
      <c r="B189" s="23">
        <f>B121-B138-B186</f>
        <v>0</v>
      </c>
      <c r="C189" s="24" t="e">
        <f>B189/B48</f>
        <v>#DIV/0!</v>
      </c>
    </row>
  </sheetData>
  <sheetProtection algorithmName="SHA-512" hashValue="EiNXwFSVNBBCstFjNwn1k/2Hj6zIVLOVC/Cb0qOSHMhO4vlUlgMgtrjDCCb8SYwtWFi8azkH02Iezo1LV5ZIHg==" saltValue="iuNIsShs8e3kQs+1UGwNig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BD310C70-7E6E-D145-B063-13A7142F4D65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576C477F-9F70-4541-8D57-94C34257CC8B}">
      <formula1>0</formula1>
    </dataValidation>
    <dataValidation type="decimal" operator="lessThanOrEqual" allowBlank="1" showInputMessage="1" showErrorMessage="1" errorTitle="Rebate Error" sqref="B181" xr:uid="{2C35621B-60BA-5E49-B50A-DA0CCD6C25B8}">
      <formula1>0</formula1>
    </dataValidation>
    <dataValidation type="decimal" operator="lessThanOrEqual" allowBlank="1" showInputMessage="1" showErrorMessage="1" errorTitle="Other Discounts Allowed Error" sqref="B43" xr:uid="{25E9269A-80D1-6B42-87D9-8FE1E48B204A}">
      <formula1>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470F-FA37-6D45-A854-3A341537AB47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5" t="e" vm="1">
        <v>#VALUE!</v>
      </c>
      <c r="B1" s="56"/>
      <c r="C1" s="57"/>
    </row>
    <row r="2" spans="1:4" ht="29" x14ac:dyDescent="0.35">
      <c r="A2" s="111" t="s">
        <v>248</v>
      </c>
      <c r="B2" s="112"/>
      <c r="C2" s="113"/>
    </row>
    <row r="3" spans="1:4" ht="30" thickBot="1" x14ac:dyDescent="0.4">
      <c r="A3" s="114" t="s">
        <v>2</v>
      </c>
      <c r="B3" s="115"/>
      <c r="C3" s="116"/>
    </row>
    <row r="4" spans="1:4" ht="29" x14ac:dyDescent="0.35">
      <c r="A4" s="107" t="s">
        <v>7</v>
      </c>
      <c r="B4" s="108"/>
      <c r="C4" s="109"/>
    </row>
    <row r="5" spans="1:4" ht="30" thickBot="1" x14ac:dyDescent="0.4">
      <c r="A5" s="22"/>
      <c r="B5" s="20" t="s">
        <v>18</v>
      </c>
      <c r="C5" s="49"/>
    </row>
    <row r="6" spans="1:4" ht="29" x14ac:dyDescent="0.35">
      <c r="A6" s="29" t="s">
        <v>23</v>
      </c>
      <c r="B6" s="59"/>
      <c r="C6" s="47" t="s">
        <v>120</v>
      </c>
    </row>
    <row r="7" spans="1:4" ht="29" x14ac:dyDescent="0.35">
      <c r="A7" s="29" t="s">
        <v>24</v>
      </c>
      <c r="B7" s="59"/>
      <c r="C7" s="47" t="s">
        <v>120</v>
      </c>
    </row>
    <row r="8" spans="1:4" ht="29" x14ac:dyDescent="0.35">
      <c r="A8" s="29" t="s">
        <v>8</v>
      </c>
      <c r="B8" s="59"/>
      <c r="C8" s="47" t="s">
        <v>120</v>
      </c>
    </row>
    <row r="9" spans="1:4" ht="29" x14ac:dyDescent="0.35">
      <c r="A9" s="29" t="s">
        <v>9</v>
      </c>
      <c r="B9" s="59"/>
      <c r="C9" s="47" t="s">
        <v>120</v>
      </c>
    </row>
    <row r="10" spans="1:4" ht="29" x14ac:dyDescent="0.35">
      <c r="A10" s="29" t="s">
        <v>10</v>
      </c>
      <c r="B10" s="59"/>
      <c r="C10" s="47" t="s">
        <v>120</v>
      </c>
    </row>
    <row r="11" spans="1:4" ht="29" x14ac:dyDescent="0.35">
      <c r="A11" s="107" t="s">
        <v>20</v>
      </c>
      <c r="B11" s="108"/>
      <c r="C11" s="109"/>
    </row>
    <row r="12" spans="1:4" ht="30" thickBot="1" x14ac:dyDescent="0.4">
      <c r="A12" s="19"/>
      <c r="B12" s="33" t="s">
        <v>21</v>
      </c>
      <c r="C12" s="34" t="s">
        <v>22</v>
      </c>
    </row>
    <row r="13" spans="1:4" ht="29" x14ac:dyDescent="0.35">
      <c r="A13" s="44" t="s">
        <v>25</v>
      </c>
      <c r="B13" s="60"/>
      <c r="C13" s="26" t="s">
        <v>120</v>
      </c>
      <c r="D13" s="28"/>
    </row>
    <row r="14" spans="1:4" ht="29" x14ac:dyDescent="0.35">
      <c r="A14" s="44" t="s">
        <v>26</v>
      </c>
      <c r="B14" s="60"/>
      <c r="C14" s="26" t="s">
        <v>120</v>
      </c>
    </row>
    <row r="15" spans="1:4" ht="29" x14ac:dyDescent="0.35">
      <c r="A15" s="44" t="s">
        <v>27</v>
      </c>
      <c r="B15" s="60"/>
      <c r="C15" s="26" t="s">
        <v>120</v>
      </c>
    </row>
    <row r="16" spans="1:4" ht="29" x14ac:dyDescent="0.35">
      <c r="A16" s="44" t="s">
        <v>28</v>
      </c>
      <c r="B16" s="60"/>
      <c r="C16" s="26" t="s">
        <v>120</v>
      </c>
    </row>
    <row r="17" spans="1:4" ht="29" x14ac:dyDescent="0.35">
      <c r="A17" s="44" t="s">
        <v>29</v>
      </c>
      <c r="B17" s="60"/>
      <c r="C17" s="26" t="s">
        <v>120</v>
      </c>
    </row>
    <row r="18" spans="1:4" ht="29" x14ac:dyDescent="0.35">
      <c r="A18" s="44" t="s">
        <v>30</v>
      </c>
      <c r="B18" s="60"/>
      <c r="C18" s="26" t="s">
        <v>120</v>
      </c>
    </row>
    <row r="19" spans="1:4" ht="29" x14ac:dyDescent="0.35">
      <c r="A19" s="44" t="s">
        <v>31</v>
      </c>
      <c r="B19" s="60"/>
      <c r="C19" s="26" t="s">
        <v>120</v>
      </c>
    </row>
    <row r="20" spans="1:4" ht="29" x14ac:dyDescent="0.35">
      <c r="A20" s="44" t="s">
        <v>32</v>
      </c>
      <c r="B20" s="60"/>
      <c r="C20" s="26" t="s">
        <v>120</v>
      </c>
    </row>
    <row r="21" spans="1:4" ht="29" x14ac:dyDescent="0.35">
      <c r="A21" s="44" t="s">
        <v>33</v>
      </c>
      <c r="B21" s="60"/>
      <c r="C21" s="26" t="s">
        <v>120</v>
      </c>
    </row>
    <row r="22" spans="1:4" ht="29" x14ac:dyDescent="0.35">
      <c r="A22" s="44" t="s">
        <v>34</v>
      </c>
      <c r="B22" s="60"/>
      <c r="C22" s="26" t="s">
        <v>120</v>
      </c>
    </row>
    <row r="23" spans="1:4" ht="29" x14ac:dyDescent="0.35">
      <c r="A23" s="45" t="s">
        <v>35</v>
      </c>
      <c r="B23" s="17">
        <f>SUM(B13:B22)</f>
        <v>0</v>
      </c>
      <c r="C23" s="18" t="e">
        <f>B23/B48</f>
        <v>#DIV/0!</v>
      </c>
      <c r="D23" s="28"/>
    </row>
    <row r="24" spans="1:4" ht="29" x14ac:dyDescent="0.35">
      <c r="A24" s="44" t="s">
        <v>250</v>
      </c>
      <c r="B24" s="64"/>
      <c r="C24" s="65" t="s">
        <v>120</v>
      </c>
      <c r="D24" s="28"/>
    </row>
    <row r="25" spans="1:4" ht="29" x14ac:dyDescent="0.35">
      <c r="A25" s="45" t="s">
        <v>110</v>
      </c>
      <c r="B25" s="66">
        <f>B24</f>
        <v>0</v>
      </c>
      <c r="C25" s="67" t="e">
        <v>#DIV/0!</v>
      </c>
      <c r="D25" s="28"/>
    </row>
    <row r="26" spans="1:4" ht="29" x14ac:dyDescent="0.35">
      <c r="A26" s="44" t="s">
        <v>36</v>
      </c>
      <c r="B26" s="60"/>
      <c r="C26" s="26" t="s">
        <v>120</v>
      </c>
    </row>
    <row r="27" spans="1:4" ht="29" x14ac:dyDescent="0.35">
      <c r="A27" s="44" t="s">
        <v>37</v>
      </c>
      <c r="B27" s="60"/>
      <c r="C27" s="26" t="s">
        <v>120</v>
      </c>
    </row>
    <row r="28" spans="1:4" ht="29" x14ac:dyDescent="0.35">
      <c r="A28" s="44" t="s">
        <v>38</v>
      </c>
      <c r="B28" s="60"/>
      <c r="C28" s="26" t="s">
        <v>120</v>
      </c>
    </row>
    <row r="29" spans="1:4" ht="29" x14ac:dyDescent="0.35">
      <c r="A29" s="44" t="s">
        <v>39</v>
      </c>
      <c r="B29" s="60"/>
      <c r="C29" s="26" t="s">
        <v>120</v>
      </c>
    </row>
    <row r="30" spans="1:4" ht="29" x14ac:dyDescent="0.35">
      <c r="A30" s="44" t="s">
        <v>40</v>
      </c>
      <c r="B30" s="60"/>
      <c r="C30" s="26" t="s">
        <v>120</v>
      </c>
    </row>
    <row r="31" spans="1:4" ht="29" x14ac:dyDescent="0.35">
      <c r="A31" s="44" t="s">
        <v>41</v>
      </c>
      <c r="B31" s="60"/>
      <c r="C31" s="26" t="s">
        <v>120</v>
      </c>
    </row>
    <row r="32" spans="1:4" ht="29" x14ac:dyDescent="0.35">
      <c r="A32" s="44" t="s">
        <v>42</v>
      </c>
      <c r="B32" s="60"/>
      <c r="C32" s="26" t="s">
        <v>120</v>
      </c>
    </row>
    <row r="33" spans="1:3" ht="29" x14ac:dyDescent="0.35">
      <c r="A33" s="45" t="s">
        <v>111</v>
      </c>
      <c r="B33" s="17">
        <f>SUM(B26:B32)</f>
        <v>0</v>
      </c>
      <c r="C33" s="18" t="e">
        <f>B33/B48</f>
        <v>#DIV/0!</v>
      </c>
    </row>
    <row r="34" spans="1:3" ht="29" x14ac:dyDescent="0.35">
      <c r="A34" s="44" t="s">
        <v>43</v>
      </c>
      <c r="B34" s="60"/>
      <c r="C34" s="26" t="s">
        <v>120</v>
      </c>
    </row>
    <row r="35" spans="1:3" ht="29" x14ac:dyDescent="0.35">
      <c r="A35" s="44" t="s">
        <v>44</v>
      </c>
      <c r="B35" s="60"/>
      <c r="C35" s="26" t="s">
        <v>120</v>
      </c>
    </row>
    <row r="36" spans="1:3" ht="29" x14ac:dyDescent="0.35">
      <c r="A36" s="45" t="s">
        <v>45</v>
      </c>
      <c r="B36" s="17">
        <f>SUM(B34:B35)</f>
        <v>0</v>
      </c>
      <c r="C36" s="18" t="e">
        <f>B36/B48</f>
        <v>#DIV/0!</v>
      </c>
    </row>
    <row r="37" spans="1:3" ht="29" x14ac:dyDescent="0.35">
      <c r="A37" s="44" t="s">
        <v>46</v>
      </c>
      <c r="B37" s="60"/>
      <c r="C37" s="26" t="s">
        <v>120</v>
      </c>
    </row>
    <row r="38" spans="1:3" ht="29" x14ac:dyDescent="0.35">
      <c r="A38" s="44" t="s">
        <v>47</v>
      </c>
      <c r="B38" s="60"/>
      <c r="C38" s="26" t="s">
        <v>120</v>
      </c>
    </row>
    <row r="39" spans="1:3" ht="29" x14ac:dyDescent="0.35">
      <c r="A39" s="44" t="s">
        <v>48</v>
      </c>
      <c r="B39" s="60"/>
      <c r="C39" s="26" t="s">
        <v>120</v>
      </c>
    </row>
    <row r="40" spans="1:3" ht="29" x14ac:dyDescent="0.35">
      <c r="A40" s="44" t="s">
        <v>49</v>
      </c>
      <c r="B40" s="60"/>
      <c r="C40" s="26" t="s">
        <v>120</v>
      </c>
    </row>
    <row r="41" spans="1:3" ht="29" x14ac:dyDescent="0.35">
      <c r="A41" s="44" t="s">
        <v>50</v>
      </c>
      <c r="B41" s="60"/>
      <c r="C41" s="26" t="s">
        <v>120</v>
      </c>
    </row>
    <row r="42" spans="1:3" ht="29" x14ac:dyDescent="0.35">
      <c r="A42" s="44" t="s">
        <v>51</v>
      </c>
      <c r="B42" s="60"/>
      <c r="C42" s="26" t="s">
        <v>120</v>
      </c>
    </row>
    <row r="43" spans="1:3" ht="29" x14ac:dyDescent="0.35">
      <c r="A43" s="44" t="s">
        <v>52</v>
      </c>
      <c r="B43" s="60"/>
      <c r="C43" s="26" t="s">
        <v>120</v>
      </c>
    </row>
    <row r="44" spans="1:3" ht="29" x14ac:dyDescent="0.35">
      <c r="A44" s="44" t="s">
        <v>53</v>
      </c>
      <c r="B44" s="60"/>
      <c r="C44" s="26" t="s">
        <v>120</v>
      </c>
    </row>
    <row r="45" spans="1:3" ht="29" x14ac:dyDescent="0.35">
      <c r="A45" s="44" t="s">
        <v>54</v>
      </c>
      <c r="B45" s="60"/>
      <c r="C45" s="26" t="s">
        <v>120</v>
      </c>
    </row>
    <row r="46" spans="1:3" ht="29" x14ac:dyDescent="0.35">
      <c r="A46" s="16" t="s">
        <v>55</v>
      </c>
      <c r="B46" s="17">
        <f>SUM(B37:B45)</f>
        <v>0</v>
      </c>
      <c r="C46" s="18" t="e">
        <f>B46/B48</f>
        <v>#DIV/0!</v>
      </c>
    </row>
    <row r="47" spans="1:3" ht="29" x14ac:dyDescent="0.35">
      <c r="A47" s="16" t="s">
        <v>127</v>
      </c>
      <c r="B47" s="17" t="e">
        <f>B48/B7</f>
        <v>#DIV/0!</v>
      </c>
      <c r="C47" s="26" t="s">
        <v>120</v>
      </c>
    </row>
    <row r="48" spans="1:3" ht="29" x14ac:dyDescent="0.35">
      <c r="A48" s="16" t="s">
        <v>56</v>
      </c>
      <c r="B48" s="17">
        <f>SUM(B23,B25,B33,B36,B46)</f>
        <v>0</v>
      </c>
      <c r="C48" s="26" t="s">
        <v>120</v>
      </c>
    </row>
    <row r="49" spans="1:4" ht="29" x14ac:dyDescent="0.35">
      <c r="A49" s="107" t="s">
        <v>57</v>
      </c>
      <c r="B49" s="108"/>
      <c r="C49" s="109"/>
    </row>
    <row r="50" spans="1:4" ht="30" thickBot="1" x14ac:dyDescent="0.4">
      <c r="A50" s="19"/>
      <c r="B50" s="20" t="s">
        <v>21</v>
      </c>
      <c r="C50" s="21" t="s">
        <v>22</v>
      </c>
    </row>
    <row r="51" spans="1:4" ht="29" x14ac:dyDescent="0.35">
      <c r="A51" s="29" t="s">
        <v>25</v>
      </c>
      <c r="B51" s="60"/>
      <c r="C51" s="26" t="s">
        <v>120</v>
      </c>
    </row>
    <row r="52" spans="1:4" ht="29" x14ac:dyDescent="0.35">
      <c r="A52" s="29" t="s">
        <v>26</v>
      </c>
      <c r="B52" s="60"/>
      <c r="C52" s="26" t="s">
        <v>120</v>
      </c>
    </row>
    <row r="53" spans="1:4" ht="29" x14ac:dyDescent="0.35">
      <c r="A53" s="29" t="s">
        <v>27</v>
      </c>
      <c r="B53" s="60"/>
      <c r="C53" s="26" t="s">
        <v>120</v>
      </c>
    </row>
    <row r="54" spans="1:4" ht="29" x14ac:dyDescent="0.35">
      <c r="A54" s="29" t="s">
        <v>28</v>
      </c>
      <c r="B54" s="60"/>
      <c r="C54" s="26" t="s">
        <v>120</v>
      </c>
    </row>
    <row r="55" spans="1:4" ht="29" x14ac:dyDescent="0.35">
      <c r="A55" s="29" t="s">
        <v>29</v>
      </c>
      <c r="B55" s="60"/>
      <c r="C55" s="26" t="s">
        <v>120</v>
      </c>
    </row>
    <row r="56" spans="1:4" ht="29" x14ac:dyDescent="0.35">
      <c r="A56" s="29" t="s">
        <v>30</v>
      </c>
      <c r="B56" s="60"/>
      <c r="C56" s="26" t="s">
        <v>120</v>
      </c>
    </row>
    <row r="57" spans="1:4" ht="29" x14ac:dyDescent="0.35">
      <c r="A57" s="29" t="s">
        <v>31</v>
      </c>
      <c r="B57" s="60"/>
      <c r="C57" s="26" t="s">
        <v>120</v>
      </c>
    </row>
    <row r="58" spans="1:4" ht="29" x14ac:dyDescent="0.35">
      <c r="A58" s="29" t="s">
        <v>32</v>
      </c>
      <c r="B58" s="60"/>
      <c r="C58" s="26" t="s">
        <v>120</v>
      </c>
    </row>
    <row r="59" spans="1:4" ht="29" x14ac:dyDescent="0.35">
      <c r="A59" s="29" t="s">
        <v>33</v>
      </c>
      <c r="B59" s="60"/>
      <c r="C59" s="26" t="s">
        <v>120</v>
      </c>
    </row>
    <row r="60" spans="1:4" ht="29" x14ac:dyDescent="0.35">
      <c r="A60" s="29" t="s">
        <v>34</v>
      </c>
      <c r="B60" s="60"/>
      <c r="C60" s="26" t="s">
        <v>120</v>
      </c>
    </row>
    <row r="61" spans="1:4" ht="29" x14ac:dyDescent="0.35">
      <c r="A61" s="16" t="s">
        <v>122</v>
      </c>
      <c r="B61" s="17">
        <f>SUM(B51:B60)</f>
        <v>0</v>
      </c>
      <c r="C61" s="18" t="e">
        <f>B61/B23</f>
        <v>#DIV/0!</v>
      </c>
      <c r="D61" s="28"/>
    </row>
    <row r="62" spans="1:4" ht="29" x14ac:dyDescent="0.35">
      <c r="A62" s="29" t="s">
        <v>251</v>
      </c>
      <c r="B62" s="60"/>
      <c r="C62" s="26" t="s">
        <v>120</v>
      </c>
      <c r="D62" s="28"/>
    </row>
    <row r="63" spans="1:4" ht="29" x14ac:dyDescent="0.35">
      <c r="A63" s="16" t="s">
        <v>121</v>
      </c>
      <c r="B63" s="17">
        <f>B62</f>
        <v>0</v>
      </c>
      <c r="C63" s="18" t="e">
        <f>B63/B25</f>
        <v>#DIV/0!</v>
      </c>
      <c r="D63" s="28"/>
    </row>
    <row r="64" spans="1:4" ht="29" x14ac:dyDescent="0.35">
      <c r="A64" s="29" t="s">
        <v>36</v>
      </c>
      <c r="B64" s="60"/>
      <c r="C64" s="26" t="s">
        <v>120</v>
      </c>
    </row>
    <row r="65" spans="1:4" ht="29" x14ac:dyDescent="0.35">
      <c r="A65" s="29" t="s">
        <v>37</v>
      </c>
      <c r="B65" s="60"/>
      <c r="C65" s="26" t="s">
        <v>120</v>
      </c>
    </row>
    <row r="66" spans="1:4" ht="29" x14ac:dyDescent="0.35">
      <c r="A66" s="29" t="s">
        <v>38</v>
      </c>
      <c r="B66" s="60"/>
      <c r="C66" s="26" t="s">
        <v>120</v>
      </c>
    </row>
    <row r="67" spans="1:4" ht="29" x14ac:dyDescent="0.35">
      <c r="A67" s="29" t="s">
        <v>39</v>
      </c>
      <c r="B67" s="60"/>
      <c r="C67" s="26" t="s">
        <v>120</v>
      </c>
    </row>
    <row r="68" spans="1:4" ht="29" x14ac:dyDescent="0.35">
      <c r="A68" s="29" t="s">
        <v>40</v>
      </c>
      <c r="B68" s="60"/>
      <c r="C68" s="26" t="s">
        <v>120</v>
      </c>
    </row>
    <row r="69" spans="1:4" ht="29" x14ac:dyDescent="0.35">
      <c r="A69" s="29" t="s">
        <v>41</v>
      </c>
      <c r="B69" s="60"/>
      <c r="C69" s="26" t="s">
        <v>120</v>
      </c>
    </row>
    <row r="70" spans="1:4" ht="29" x14ac:dyDescent="0.35">
      <c r="A70" s="29" t="s">
        <v>42</v>
      </c>
      <c r="B70" s="60"/>
      <c r="C70" s="26" t="s">
        <v>120</v>
      </c>
    </row>
    <row r="71" spans="1:4" ht="29" x14ac:dyDescent="0.35">
      <c r="A71" s="16" t="s">
        <v>123</v>
      </c>
      <c r="B71" s="17">
        <f>SUM(B64:B70)</f>
        <v>0</v>
      </c>
      <c r="C71" s="18" t="e">
        <f>B71/B33</f>
        <v>#DIV/0!</v>
      </c>
    </row>
    <row r="72" spans="1:4" ht="29" x14ac:dyDescent="0.35">
      <c r="A72" s="29" t="s">
        <v>43</v>
      </c>
      <c r="B72" s="60"/>
      <c r="C72" s="26" t="s">
        <v>120</v>
      </c>
    </row>
    <row r="73" spans="1:4" ht="29" x14ac:dyDescent="0.35">
      <c r="A73" s="29" t="s">
        <v>44</v>
      </c>
      <c r="B73" s="60"/>
      <c r="C73" s="26" t="s">
        <v>120</v>
      </c>
    </row>
    <row r="74" spans="1:4" ht="29" x14ac:dyDescent="0.35">
      <c r="A74" s="16" t="s">
        <v>124</v>
      </c>
      <c r="B74" s="17">
        <f>SUM(B72:B73)</f>
        <v>0</v>
      </c>
      <c r="C74" s="18" t="e">
        <f>B74/B36</f>
        <v>#DIV/0!</v>
      </c>
      <c r="D74" s="43"/>
    </row>
    <row r="75" spans="1:4" ht="29" x14ac:dyDescent="0.35">
      <c r="A75" s="29" t="s">
        <v>46</v>
      </c>
      <c r="B75" s="60"/>
      <c r="C75" s="26" t="s">
        <v>120</v>
      </c>
    </row>
    <row r="76" spans="1:4" ht="29" x14ac:dyDescent="0.35">
      <c r="A76" s="29" t="s">
        <v>47</v>
      </c>
      <c r="B76" s="60"/>
      <c r="C76" s="26" t="s">
        <v>120</v>
      </c>
    </row>
    <row r="77" spans="1:4" ht="29" x14ac:dyDescent="0.35">
      <c r="A77" s="29" t="s">
        <v>48</v>
      </c>
      <c r="B77" s="60"/>
      <c r="C77" s="26" t="s">
        <v>120</v>
      </c>
    </row>
    <row r="78" spans="1:4" ht="29" x14ac:dyDescent="0.35">
      <c r="A78" s="29" t="s">
        <v>49</v>
      </c>
      <c r="B78" s="60"/>
      <c r="C78" s="26" t="s">
        <v>120</v>
      </c>
    </row>
    <row r="79" spans="1:4" ht="29" x14ac:dyDescent="0.35">
      <c r="A79" s="29" t="s">
        <v>50</v>
      </c>
      <c r="B79" s="60"/>
      <c r="C79" s="26" t="s">
        <v>120</v>
      </c>
    </row>
    <row r="80" spans="1:4" ht="29" x14ac:dyDescent="0.35">
      <c r="A80" s="29" t="s">
        <v>51</v>
      </c>
      <c r="B80" s="60"/>
      <c r="C80" s="26" t="s">
        <v>120</v>
      </c>
    </row>
    <row r="81" spans="1:3" ht="29" x14ac:dyDescent="0.35">
      <c r="A81" s="29" t="s">
        <v>52</v>
      </c>
      <c r="B81" s="41"/>
      <c r="C81" s="26" t="s">
        <v>120</v>
      </c>
    </row>
    <row r="82" spans="1:3" ht="29" x14ac:dyDescent="0.35">
      <c r="A82" s="29" t="s">
        <v>53</v>
      </c>
      <c r="B82" s="60"/>
      <c r="C82" s="26" t="s">
        <v>120</v>
      </c>
    </row>
    <row r="83" spans="1:3" ht="29" x14ac:dyDescent="0.35">
      <c r="A83" s="29" t="s">
        <v>54</v>
      </c>
      <c r="B83" s="60"/>
      <c r="C83" s="26" t="s">
        <v>120</v>
      </c>
    </row>
    <row r="84" spans="1:3" ht="29" x14ac:dyDescent="0.35">
      <c r="A84" s="16" t="s">
        <v>125</v>
      </c>
      <c r="B84" s="17">
        <f>SUM(B75:B83)</f>
        <v>0</v>
      </c>
      <c r="C84" s="18" t="e">
        <f>B84/B46</f>
        <v>#DIV/0!</v>
      </c>
    </row>
    <row r="85" spans="1:3" ht="29" x14ac:dyDescent="0.35">
      <c r="A85" s="16" t="s">
        <v>58</v>
      </c>
      <c r="B85" s="17">
        <f>SUM(B61,B63,B71,B74,B84)</f>
        <v>0</v>
      </c>
      <c r="C85" s="18" t="e">
        <f>B85/B48</f>
        <v>#DIV/0!</v>
      </c>
    </row>
    <row r="86" spans="1:3" ht="29" x14ac:dyDescent="0.35">
      <c r="A86" s="107" t="s">
        <v>59</v>
      </c>
      <c r="B86" s="108"/>
      <c r="C86" s="109"/>
    </row>
    <row r="87" spans="1:3" ht="30" thickBot="1" x14ac:dyDescent="0.4">
      <c r="A87" s="19"/>
      <c r="B87" s="20" t="s">
        <v>21</v>
      </c>
      <c r="C87" s="21" t="s">
        <v>22</v>
      </c>
    </row>
    <row r="88" spans="1:3" ht="29" x14ac:dyDescent="0.35">
      <c r="A88" s="37" t="s">
        <v>25</v>
      </c>
      <c r="B88" s="38">
        <f t="shared" ref="B88:B98" si="0">B13-B51</f>
        <v>0</v>
      </c>
      <c r="C88" s="40" t="s">
        <v>120</v>
      </c>
    </row>
    <row r="89" spans="1:3" ht="29" x14ac:dyDescent="0.35">
      <c r="A89" s="37" t="s">
        <v>26</v>
      </c>
      <c r="B89" s="41">
        <f t="shared" si="0"/>
        <v>0</v>
      </c>
      <c r="C89" s="26" t="s">
        <v>120</v>
      </c>
    </row>
    <row r="90" spans="1:3" ht="29" x14ac:dyDescent="0.35">
      <c r="A90" s="37" t="s">
        <v>27</v>
      </c>
      <c r="B90" s="41">
        <f t="shared" si="0"/>
        <v>0</v>
      </c>
      <c r="C90" s="26" t="s">
        <v>120</v>
      </c>
    </row>
    <row r="91" spans="1:3" ht="29" x14ac:dyDescent="0.35">
      <c r="A91" s="37" t="s">
        <v>28</v>
      </c>
      <c r="B91" s="41">
        <f t="shared" si="0"/>
        <v>0</v>
      </c>
      <c r="C91" s="26" t="s">
        <v>120</v>
      </c>
    </row>
    <row r="92" spans="1:3" ht="29" x14ac:dyDescent="0.35">
      <c r="A92" s="37" t="s">
        <v>29</v>
      </c>
      <c r="B92" s="41">
        <f t="shared" si="0"/>
        <v>0</v>
      </c>
      <c r="C92" s="26" t="s">
        <v>120</v>
      </c>
    </row>
    <row r="93" spans="1:3" ht="29" x14ac:dyDescent="0.35">
      <c r="A93" s="37" t="s">
        <v>30</v>
      </c>
      <c r="B93" s="41">
        <f t="shared" si="0"/>
        <v>0</v>
      </c>
      <c r="C93" s="26" t="s">
        <v>120</v>
      </c>
    </row>
    <row r="94" spans="1:3" ht="29" x14ac:dyDescent="0.35">
      <c r="A94" s="37" t="s">
        <v>31</v>
      </c>
      <c r="B94" s="41">
        <f t="shared" si="0"/>
        <v>0</v>
      </c>
      <c r="C94" s="26" t="s">
        <v>120</v>
      </c>
    </row>
    <row r="95" spans="1:3" ht="29" x14ac:dyDescent="0.35">
      <c r="A95" s="37" t="s">
        <v>32</v>
      </c>
      <c r="B95" s="41">
        <f t="shared" si="0"/>
        <v>0</v>
      </c>
      <c r="C95" s="26" t="s">
        <v>120</v>
      </c>
    </row>
    <row r="96" spans="1:3" ht="29" x14ac:dyDescent="0.35">
      <c r="A96" s="37" t="s">
        <v>33</v>
      </c>
      <c r="B96" s="41">
        <f t="shared" si="0"/>
        <v>0</v>
      </c>
      <c r="C96" s="26" t="s">
        <v>120</v>
      </c>
    </row>
    <row r="97" spans="1:3" ht="29" x14ac:dyDescent="0.35">
      <c r="A97" s="37" t="s">
        <v>34</v>
      </c>
      <c r="B97" s="41">
        <f t="shared" si="0"/>
        <v>0</v>
      </c>
      <c r="C97" s="26" t="s">
        <v>120</v>
      </c>
    </row>
    <row r="98" spans="1:3" ht="29" x14ac:dyDescent="0.35">
      <c r="A98" s="42" t="s">
        <v>126</v>
      </c>
      <c r="B98" s="17">
        <f t="shared" si="0"/>
        <v>0</v>
      </c>
      <c r="C98" s="18" t="e">
        <f>B98/B23</f>
        <v>#DIV/0!</v>
      </c>
    </row>
    <row r="99" spans="1:3" ht="29" x14ac:dyDescent="0.35">
      <c r="A99" s="42" t="s">
        <v>128</v>
      </c>
      <c r="B99" s="17">
        <f t="shared" ref="B99:B120" si="1">B25-B63</f>
        <v>0</v>
      </c>
      <c r="C99" s="18" t="e">
        <f>B99/B25</f>
        <v>#DIV/0!</v>
      </c>
    </row>
    <row r="100" spans="1:3" ht="29" x14ac:dyDescent="0.35">
      <c r="A100" s="37" t="s">
        <v>36</v>
      </c>
      <c r="B100" s="41">
        <f t="shared" si="1"/>
        <v>0</v>
      </c>
      <c r="C100" s="26" t="s">
        <v>120</v>
      </c>
    </row>
    <row r="101" spans="1:3" ht="29" x14ac:dyDescent="0.35">
      <c r="A101" s="37" t="s">
        <v>37</v>
      </c>
      <c r="B101" s="41">
        <f t="shared" si="1"/>
        <v>0</v>
      </c>
      <c r="C101" s="26" t="s">
        <v>120</v>
      </c>
    </row>
    <row r="102" spans="1:3" ht="29" x14ac:dyDescent="0.35">
      <c r="A102" s="37" t="s">
        <v>38</v>
      </c>
      <c r="B102" s="41">
        <f t="shared" si="1"/>
        <v>0</v>
      </c>
      <c r="C102" s="26" t="s">
        <v>120</v>
      </c>
    </row>
    <row r="103" spans="1:3" ht="29" x14ac:dyDescent="0.35">
      <c r="A103" s="37" t="s">
        <v>39</v>
      </c>
      <c r="B103" s="41">
        <f t="shared" si="1"/>
        <v>0</v>
      </c>
      <c r="C103" s="26" t="s">
        <v>120</v>
      </c>
    </row>
    <row r="104" spans="1:3" ht="29" x14ac:dyDescent="0.35">
      <c r="A104" s="37" t="s">
        <v>40</v>
      </c>
      <c r="B104" s="41">
        <f t="shared" si="1"/>
        <v>0</v>
      </c>
      <c r="C104" s="26" t="s">
        <v>120</v>
      </c>
    </row>
    <row r="105" spans="1:3" ht="29" x14ac:dyDescent="0.35">
      <c r="A105" s="37" t="s">
        <v>41</v>
      </c>
      <c r="B105" s="41">
        <f t="shared" si="1"/>
        <v>0</v>
      </c>
      <c r="C105" s="26" t="s">
        <v>120</v>
      </c>
    </row>
    <row r="106" spans="1:3" ht="29" x14ac:dyDescent="0.35">
      <c r="A106" s="37" t="s">
        <v>42</v>
      </c>
      <c r="B106" s="41">
        <f t="shared" si="1"/>
        <v>0</v>
      </c>
      <c r="C106" s="26" t="s">
        <v>120</v>
      </c>
    </row>
    <row r="107" spans="1:3" ht="29" x14ac:dyDescent="0.35">
      <c r="A107" s="42" t="s">
        <v>129</v>
      </c>
      <c r="B107" s="17">
        <f t="shared" si="1"/>
        <v>0</v>
      </c>
      <c r="C107" s="18" t="e">
        <f>B107/B33</f>
        <v>#DIV/0!</v>
      </c>
    </row>
    <row r="108" spans="1:3" ht="29" x14ac:dyDescent="0.35">
      <c r="A108" s="37" t="s">
        <v>43</v>
      </c>
      <c r="B108" s="41">
        <f t="shared" si="1"/>
        <v>0</v>
      </c>
      <c r="C108" s="26" t="s">
        <v>120</v>
      </c>
    </row>
    <row r="109" spans="1:3" ht="29" x14ac:dyDescent="0.35">
      <c r="A109" s="37" t="s">
        <v>44</v>
      </c>
      <c r="B109" s="41">
        <f t="shared" si="1"/>
        <v>0</v>
      </c>
      <c r="C109" s="26" t="s">
        <v>120</v>
      </c>
    </row>
    <row r="110" spans="1:3" ht="29" x14ac:dyDescent="0.35">
      <c r="A110" s="42" t="s">
        <v>130</v>
      </c>
      <c r="B110" s="17">
        <f t="shared" si="1"/>
        <v>0</v>
      </c>
      <c r="C110" s="18" t="e">
        <f>B110/B36</f>
        <v>#DIV/0!</v>
      </c>
    </row>
    <row r="111" spans="1:3" ht="29" x14ac:dyDescent="0.35">
      <c r="A111" s="37" t="s">
        <v>46</v>
      </c>
      <c r="B111" s="41">
        <f t="shared" si="1"/>
        <v>0</v>
      </c>
      <c r="C111" s="26" t="s">
        <v>120</v>
      </c>
    </row>
    <row r="112" spans="1:3" ht="29" x14ac:dyDescent="0.35">
      <c r="A112" s="37" t="s">
        <v>47</v>
      </c>
      <c r="B112" s="41">
        <f t="shared" si="1"/>
        <v>0</v>
      </c>
      <c r="C112" s="26" t="s">
        <v>120</v>
      </c>
    </row>
    <row r="113" spans="1:3" ht="29" x14ac:dyDescent="0.35">
      <c r="A113" s="37" t="s">
        <v>48</v>
      </c>
      <c r="B113" s="41">
        <f t="shared" si="1"/>
        <v>0</v>
      </c>
      <c r="C113" s="26" t="s">
        <v>120</v>
      </c>
    </row>
    <row r="114" spans="1:3" ht="29" x14ac:dyDescent="0.35">
      <c r="A114" s="37" t="s">
        <v>49</v>
      </c>
      <c r="B114" s="41">
        <f t="shared" si="1"/>
        <v>0</v>
      </c>
      <c r="C114" s="26" t="s">
        <v>120</v>
      </c>
    </row>
    <row r="115" spans="1:3" ht="29" x14ac:dyDescent="0.35">
      <c r="A115" s="37" t="s">
        <v>50</v>
      </c>
      <c r="B115" s="41">
        <f t="shared" si="1"/>
        <v>0</v>
      </c>
      <c r="C115" s="26" t="s">
        <v>120</v>
      </c>
    </row>
    <row r="116" spans="1:3" ht="29" x14ac:dyDescent="0.35">
      <c r="A116" s="37" t="s">
        <v>51</v>
      </c>
      <c r="B116" s="41">
        <f t="shared" si="1"/>
        <v>0</v>
      </c>
      <c r="C116" s="26" t="s">
        <v>120</v>
      </c>
    </row>
    <row r="117" spans="1:3" ht="29" x14ac:dyDescent="0.35">
      <c r="A117" s="37" t="s">
        <v>52</v>
      </c>
      <c r="B117" s="41">
        <f t="shared" si="1"/>
        <v>0</v>
      </c>
      <c r="C117" s="26" t="s">
        <v>120</v>
      </c>
    </row>
    <row r="118" spans="1:3" ht="29" x14ac:dyDescent="0.35">
      <c r="A118" s="37" t="s">
        <v>53</v>
      </c>
      <c r="B118" s="41">
        <f t="shared" si="1"/>
        <v>0</v>
      </c>
      <c r="C118" s="26" t="s">
        <v>120</v>
      </c>
    </row>
    <row r="119" spans="1:3" ht="29" x14ac:dyDescent="0.35">
      <c r="A119" s="37" t="s">
        <v>54</v>
      </c>
      <c r="B119" s="41">
        <f t="shared" si="1"/>
        <v>0</v>
      </c>
      <c r="C119" s="26" t="s">
        <v>120</v>
      </c>
    </row>
    <row r="120" spans="1:3" ht="29" x14ac:dyDescent="0.35">
      <c r="A120" s="16" t="s">
        <v>131</v>
      </c>
      <c r="B120" s="17">
        <f t="shared" si="1"/>
        <v>0</v>
      </c>
      <c r="C120" s="18" t="e">
        <f>B120/B46</f>
        <v>#DIV/0!</v>
      </c>
    </row>
    <row r="121" spans="1:3" ht="29" x14ac:dyDescent="0.35">
      <c r="A121" s="16" t="s">
        <v>62</v>
      </c>
      <c r="B121" s="17">
        <f>B48-B85</f>
        <v>0</v>
      </c>
      <c r="C121" s="18" t="e">
        <f>B121/B48</f>
        <v>#DIV/0!</v>
      </c>
    </row>
    <row r="122" spans="1:3" ht="29" x14ac:dyDescent="0.35">
      <c r="A122" s="107" t="s">
        <v>63</v>
      </c>
      <c r="B122" s="108"/>
      <c r="C122" s="109"/>
    </row>
    <row r="123" spans="1:3" ht="30" thickBot="1" x14ac:dyDescent="0.4">
      <c r="A123" s="19"/>
      <c r="B123" s="20" t="s">
        <v>21</v>
      </c>
      <c r="C123" s="21" t="s">
        <v>22</v>
      </c>
    </row>
    <row r="124" spans="1:3" ht="29" x14ac:dyDescent="0.35">
      <c r="A124" s="29" t="s">
        <v>114</v>
      </c>
      <c r="B124" s="60"/>
      <c r="C124" s="36" t="e">
        <f>B124/B121</f>
        <v>#DIV/0!</v>
      </c>
    </row>
    <row r="125" spans="1:3" ht="29" x14ac:dyDescent="0.35">
      <c r="A125" s="29" t="s">
        <v>112</v>
      </c>
      <c r="B125" s="60"/>
      <c r="C125" s="36" t="e">
        <f>B125/B121</f>
        <v>#DIV/0!</v>
      </c>
    </row>
    <row r="126" spans="1:3" ht="29" x14ac:dyDescent="0.35">
      <c r="A126" s="29" t="s">
        <v>11</v>
      </c>
      <c r="B126" s="60"/>
      <c r="C126" s="36" t="e">
        <f>B126/B121</f>
        <v>#DIV/0!</v>
      </c>
    </row>
    <row r="127" spans="1:3" ht="29" x14ac:dyDescent="0.35">
      <c r="A127" s="16" t="s">
        <v>113</v>
      </c>
      <c r="B127" s="17">
        <f>SUM(B124:B126)</f>
        <v>0</v>
      </c>
      <c r="C127" s="18" t="e">
        <f>B127/B121</f>
        <v>#DIV/0!</v>
      </c>
    </row>
    <row r="128" spans="1:3" ht="29" x14ac:dyDescent="0.35">
      <c r="A128" s="29" t="s">
        <v>12</v>
      </c>
      <c r="B128" s="60"/>
      <c r="C128" s="36" t="e">
        <f>B128/B121</f>
        <v>#DIV/0!</v>
      </c>
    </row>
    <row r="129" spans="1:8" ht="29" x14ac:dyDescent="0.35">
      <c r="A129" s="29" t="s">
        <v>13</v>
      </c>
      <c r="B129" s="60"/>
      <c r="C129" s="36" t="e">
        <f>B129/B121</f>
        <v>#DIV/0!</v>
      </c>
    </row>
    <row r="130" spans="1:8" ht="29" x14ac:dyDescent="0.35">
      <c r="A130" s="29" t="s">
        <v>14</v>
      </c>
      <c r="B130" s="60"/>
      <c r="C130" s="36" t="e">
        <f>B130/B121</f>
        <v>#DIV/0!</v>
      </c>
    </row>
    <row r="131" spans="1:8" ht="29" x14ac:dyDescent="0.35">
      <c r="A131" s="16" t="s">
        <v>115</v>
      </c>
      <c r="B131" s="17">
        <f>SUM(B128:B130)</f>
        <v>0</v>
      </c>
      <c r="C131" s="18" t="e">
        <f>B131/B121</f>
        <v>#DIV/0!</v>
      </c>
    </row>
    <row r="132" spans="1:8" ht="29" x14ac:dyDescent="0.35">
      <c r="A132" s="29" t="s">
        <v>15</v>
      </c>
      <c r="B132" s="60"/>
      <c r="C132" s="36" t="e">
        <f>B132/B121</f>
        <v>#DIV/0!</v>
      </c>
    </row>
    <row r="133" spans="1:8" ht="29" x14ac:dyDescent="0.35">
      <c r="A133" s="29" t="s">
        <v>16</v>
      </c>
      <c r="B133" s="60"/>
      <c r="C133" s="36" t="e">
        <f>B133/B121</f>
        <v>#DIV/0!</v>
      </c>
    </row>
    <row r="134" spans="1:8" ht="29" x14ac:dyDescent="0.35">
      <c r="A134" s="29" t="s">
        <v>64</v>
      </c>
      <c r="B134" s="60"/>
      <c r="C134" s="36" t="e">
        <f>B134/B121</f>
        <v>#DIV/0!</v>
      </c>
    </row>
    <row r="135" spans="1:8" ht="29" x14ac:dyDescent="0.35">
      <c r="A135" s="29" t="s">
        <v>60</v>
      </c>
      <c r="B135" s="60"/>
      <c r="C135" s="36" t="e">
        <f>B135/B121</f>
        <v>#DIV/0!</v>
      </c>
    </row>
    <row r="136" spans="1:8" ht="29" x14ac:dyDescent="0.35">
      <c r="A136" s="29" t="s">
        <v>17</v>
      </c>
      <c r="B136" s="60"/>
      <c r="C136" s="36" t="e">
        <f>B136/B121</f>
        <v>#DIV/0!</v>
      </c>
    </row>
    <row r="137" spans="1:8" ht="29" x14ac:dyDescent="0.35">
      <c r="A137" s="29" t="s">
        <v>65</v>
      </c>
      <c r="B137" s="60"/>
      <c r="C137" s="36" t="e">
        <f>B137/B121</f>
        <v>#DIV/0!</v>
      </c>
    </row>
    <row r="138" spans="1:8" ht="29" x14ac:dyDescent="0.35">
      <c r="A138" s="16" t="s">
        <v>66</v>
      </c>
      <c r="B138" s="17">
        <f>SUM(B127,B131,B132:B137)</f>
        <v>0</v>
      </c>
      <c r="C138" s="18" t="e">
        <f>B138/B121</f>
        <v>#DIV/0!</v>
      </c>
      <c r="D138" s="110"/>
      <c r="E138" s="110"/>
      <c r="F138" s="110"/>
      <c r="G138" s="110"/>
      <c r="H138" s="110"/>
    </row>
    <row r="139" spans="1:8" ht="29" x14ac:dyDescent="0.35">
      <c r="A139" s="107" t="s">
        <v>67</v>
      </c>
      <c r="B139" s="108"/>
      <c r="C139" s="109"/>
    </row>
    <row r="140" spans="1:8" ht="30" thickBot="1" x14ac:dyDescent="0.4">
      <c r="A140" s="19"/>
      <c r="B140" s="33" t="s">
        <v>21</v>
      </c>
      <c r="C140" s="34" t="s">
        <v>22</v>
      </c>
    </row>
    <row r="141" spans="1:8" ht="29" x14ac:dyDescent="0.35">
      <c r="A141" s="29" t="s">
        <v>68</v>
      </c>
      <c r="B141" s="60"/>
      <c r="C141" s="26" t="s">
        <v>120</v>
      </c>
    </row>
    <row r="142" spans="1:8" ht="29" x14ac:dyDescent="0.35">
      <c r="A142" s="32" t="s">
        <v>69</v>
      </c>
      <c r="B142" s="61"/>
      <c r="C142" s="31" t="s">
        <v>120</v>
      </c>
    </row>
    <row r="143" spans="1:8" ht="29" x14ac:dyDescent="0.35">
      <c r="A143" s="29" t="s">
        <v>70</v>
      </c>
      <c r="B143" s="60"/>
      <c r="C143" s="26" t="s">
        <v>120</v>
      </c>
    </row>
    <row r="144" spans="1:8" ht="29" x14ac:dyDescent="0.35">
      <c r="A144" s="16" t="s">
        <v>106</v>
      </c>
      <c r="B144" s="17">
        <f>SUM(B142:B143)</f>
        <v>0</v>
      </c>
      <c r="C144" s="18" t="e">
        <f>B144/B48</f>
        <v>#DIV/0!</v>
      </c>
    </row>
    <row r="145" spans="1:4" ht="29" x14ac:dyDescent="0.35">
      <c r="A145" s="29" t="s">
        <v>116</v>
      </c>
      <c r="B145" s="60"/>
      <c r="C145" s="26" t="s">
        <v>120</v>
      </c>
      <c r="D145" s="27"/>
    </row>
    <row r="146" spans="1:4" ht="29" x14ac:dyDescent="0.35">
      <c r="A146" s="29" t="s">
        <v>71</v>
      </c>
      <c r="B146" s="60"/>
      <c r="C146" s="26" t="s">
        <v>120</v>
      </c>
    </row>
    <row r="147" spans="1:4" ht="29" x14ac:dyDescent="0.35">
      <c r="A147" s="29" t="s">
        <v>72</v>
      </c>
      <c r="B147" s="60"/>
      <c r="C147" s="26" t="s">
        <v>120</v>
      </c>
    </row>
    <row r="148" spans="1:4" ht="29" x14ac:dyDescent="0.35">
      <c r="A148" s="29" t="s">
        <v>73</v>
      </c>
      <c r="B148" s="60"/>
      <c r="C148" s="26" t="s">
        <v>120</v>
      </c>
    </row>
    <row r="149" spans="1:4" ht="29" x14ac:dyDescent="0.35">
      <c r="A149" s="29" t="s">
        <v>74</v>
      </c>
      <c r="B149" s="60"/>
      <c r="C149" s="26" t="s">
        <v>120</v>
      </c>
    </row>
    <row r="150" spans="1:4" ht="29" x14ac:dyDescent="0.35">
      <c r="A150" s="29" t="s">
        <v>75</v>
      </c>
      <c r="B150" s="60"/>
      <c r="C150" s="26" t="s">
        <v>120</v>
      </c>
    </row>
    <row r="151" spans="1:4" ht="29" x14ac:dyDescent="0.35">
      <c r="A151" s="29" t="s">
        <v>76</v>
      </c>
      <c r="B151" s="60"/>
      <c r="C151" s="26" t="s">
        <v>120</v>
      </c>
    </row>
    <row r="152" spans="1:4" ht="29" x14ac:dyDescent="0.35">
      <c r="A152" s="29" t="s">
        <v>77</v>
      </c>
      <c r="B152" s="60"/>
      <c r="C152" s="26" t="s">
        <v>120</v>
      </c>
    </row>
    <row r="153" spans="1:4" ht="29" x14ac:dyDescent="0.35">
      <c r="A153" s="29" t="s">
        <v>78</v>
      </c>
      <c r="B153" s="60"/>
      <c r="C153" s="26" t="s">
        <v>120</v>
      </c>
    </row>
    <row r="154" spans="1:4" ht="29" x14ac:dyDescent="0.35">
      <c r="A154" s="29" t="s">
        <v>61</v>
      </c>
      <c r="B154" s="60"/>
      <c r="C154" s="26" t="s">
        <v>120</v>
      </c>
    </row>
    <row r="155" spans="1:4" ht="29" x14ac:dyDescent="0.35">
      <c r="A155" s="29" t="s">
        <v>79</v>
      </c>
      <c r="B155" s="60"/>
      <c r="C155" s="26" t="s">
        <v>120</v>
      </c>
    </row>
    <row r="156" spans="1:4" ht="29" x14ac:dyDescent="0.35">
      <c r="A156" s="29" t="s">
        <v>80</v>
      </c>
      <c r="B156" s="60"/>
      <c r="C156" s="26" t="s">
        <v>120</v>
      </c>
    </row>
    <row r="157" spans="1:4" ht="29" x14ac:dyDescent="0.35">
      <c r="A157" s="29" t="s">
        <v>81</v>
      </c>
      <c r="B157" s="60"/>
      <c r="C157" s="26" t="s">
        <v>120</v>
      </c>
    </row>
    <row r="158" spans="1:4" ht="29" x14ac:dyDescent="0.35">
      <c r="A158" s="29" t="s">
        <v>82</v>
      </c>
      <c r="B158" s="60"/>
      <c r="C158" s="26" t="s">
        <v>120</v>
      </c>
    </row>
    <row r="159" spans="1:4" ht="29" x14ac:dyDescent="0.35">
      <c r="A159" s="29" t="s">
        <v>83</v>
      </c>
      <c r="B159" s="60"/>
      <c r="C159" s="26" t="s">
        <v>120</v>
      </c>
    </row>
    <row r="160" spans="1:4" ht="29" x14ac:dyDescent="0.35">
      <c r="A160" s="16" t="s">
        <v>105</v>
      </c>
      <c r="B160" s="17">
        <f>SUM(B156:B159)</f>
        <v>0</v>
      </c>
      <c r="C160" s="18" t="e">
        <f>B160/B48</f>
        <v>#DIV/0!</v>
      </c>
    </row>
    <row r="161" spans="1:3" ht="29" x14ac:dyDescent="0.35">
      <c r="A161" s="29" t="s">
        <v>84</v>
      </c>
      <c r="B161" s="60"/>
      <c r="C161" s="26" t="s">
        <v>120</v>
      </c>
    </row>
    <row r="162" spans="1:3" ht="29" x14ac:dyDescent="0.35">
      <c r="A162" s="29" t="s">
        <v>85</v>
      </c>
      <c r="B162" s="60"/>
      <c r="C162" s="26" t="s">
        <v>120</v>
      </c>
    </row>
    <row r="163" spans="1:3" ht="29" x14ac:dyDescent="0.35">
      <c r="A163" s="29" t="s">
        <v>86</v>
      </c>
      <c r="B163" s="60"/>
      <c r="C163" s="26" t="s">
        <v>120</v>
      </c>
    </row>
    <row r="164" spans="1:3" ht="29" x14ac:dyDescent="0.35">
      <c r="A164" s="29" t="s">
        <v>60</v>
      </c>
      <c r="B164" s="60"/>
      <c r="C164" s="26" t="s">
        <v>120</v>
      </c>
    </row>
    <row r="165" spans="1:3" ht="29" x14ac:dyDescent="0.35">
      <c r="A165" s="29" t="s">
        <v>87</v>
      </c>
      <c r="B165" s="60"/>
      <c r="C165" s="26" t="s">
        <v>120</v>
      </c>
    </row>
    <row r="166" spans="1:3" ht="29" x14ac:dyDescent="0.35">
      <c r="A166" s="29" t="s">
        <v>88</v>
      </c>
      <c r="B166" s="60"/>
      <c r="C166" s="26" t="s">
        <v>120</v>
      </c>
    </row>
    <row r="167" spans="1:3" ht="29" x14ac:dyDescent="0.35">
      <c r="A167" s="29" t="s">
        <v>89</v>
      </c>
      <c r="B167" s="60"/>
      <c r="C167" s="26" t="s">
        <v>120</v>
      </c>
    </row>
    <row r="168" spans="1:3" ht="29" x14ac:dyDescent="0.35">
      <c r="A168" s="29" t="s">
        <v>90</v>
      </c>
      <c r="B168" s="60"/>
      <c r="C168" s="26" t="s">
        <v>120</v>
      </c>
    </row>
    <row r="169" spans="1:3" ht="29" x14ac:dyDescent="0.35">
      <c r="A169" s="29" t="s">
        <v>91</v>
      </c>
      <c r="B169" s="60"/>
      <c r="C169" s="26" t="s">
        <v>120</v>
      </c>
    </row>
    <row r="170" spans="1:3" ht="29" x14ac:dyDescent="0.35">
      <c r="A170" s="29" t="s">
        <v>92</v>
      </c>
      <c r="B170" s="60"/>
      <c r="C170" s="26" t="s">
        <v>120</v>
      </c>
    </row>
    <row r="171" spans="1:3" ht="29" x14ac:dyDescent="0.35">
      <c r="A171" s="29" t="s">
        <v>93</v>
      </c>
      <c r="B171" s="60"/>
      <c r="C171" s="26" t="s">
        <v>120</v>
      </c>
    </row>
    <row r="172" spans="1:3" ht="29" x14ac:dyDescent="0.35">
      <c r="A172" s="29" t="s">
        <v>94</v>
      </c>
      <c r="B172" s="60"/>
      <c r="C172" s="26" t="s">
        <v>120</v>
      </c>
    </row>
    <row r="173" spans="1:3" ht="29" x14ac:dyDescent="0.35">
      <c r="A173" s="29" t="s">
        <v>95</v>
      </c>
      <c r="B173" s="60"/>
      <c r="C173" s="26" t="s">
        <v>120</v>
      </c>
    </row>
    <row r="174" spans="1:3" ht="29" x14ac:dyDescent="0.35">
      <c r="A174" s="29" t="s">
        <v>96</v>
      </c>
      <c r="B174" s="60"/>
      <c r="C174" s="26" t="s">
        <v>120</v>
      </c>
    </row>
    <row r="175" spans="1:3" ht="29" x14ac:dyDescent="0.35">
      <c r="A175" s="29" t="s">
        <v>97</v>
      </c>
      <c r="B175" s="60"/>
      <c r="C175" s="26" t="s">
        <v>120</v>
      </c>
    </row>
    <row r="176" spans="1:3" ht="29" x14ac:dyDescent="0.35">
      <c r="A176" s="29" t="s">
        <v>98</v>
      </c>
      <c r="B176" s="60"/>
      <c r="C176" s="26" t="s">
        <v>120</v>
      </c>
    </row>
    <row r="177" spans="1:4" ht="29" x14ac:dyDescent="0.35">
      <c r="A177" s="29" t="s">
        <v>99</v>
      </c>
      <c r="B177" s="60"/>
      <c r="C177" s="26" t="s">
        <v>120</v>
      </c>
    </row>
    <row r="178" spans="1:4" ht="29" x14ac:dyDescent="0.35">
      <c r="A178" s="29" t="s">
        <v>100</v>
      </c>
      <c r="B178" s="60"/>
      <c r="C178" s="26" t="s">
        <v>120</v>
      </c>
    </row>
    <row r="179" spans="1:4" ht="29" x14ac:dyDescent="0.35">
      <c r="A179" s="29" t="s">
        <v>101</v>
      </c>
      <c r="B179" s="60"/>
      <c r="C179" s="26" t="s">
        <v>120</v>
      </c>
    </row>
    <row r="180" spans="1:4" ht="29" x14ac:dyDescent="0.35">
      <c r="A180" s="29" t="s">
        <v>102</v>
      </c>
      <c r="B180" s="62"/>
      <c r="C180" s="26" t="s">
        <v>120</v>
      </c>
      <c r="D180" s="27"/>
    </row>
    <row r="181" spans="1:4" ht="29" x14ac:dyDescent="0.35">
      <c r="A181" s="29" t="s">
        <v>103</v>
      </c>
      <c r="B181" s="60"/>
      <c r="C181" s="26" t="s">
        <v>120</v>
      </c>
      <c r="D181" s="27"/>
    </row>
    <row r="182" spans="1:4" ht="29" x14ac:dyDescent="0.35">
      <c r="A182" s="29" t="s">
        <v>118</v>
      </c>
      <c r="B182" s="60"/>
      <c r="C182" s="26" t="s">
        <v>120</v>
      </c>
      <c r="D182" s="27"/>
    </row>
    <row r="183" spans="1:4" ht="29" x14ac:dyDescent="0.35">
      <c r="A183" s="16" t="s">
        <v>117</v>
      </c>
      <c r="B183" s="17">
        <f>SUM(B180:B182)</f>
        <v>0</v>
      </c>
      <c r="C183" s="18" t="e">
        <f>B183/B48</f>
        <v>#DIV/0!</v>
      </c>
    </row>
    <row r="184" spans="1:4" ht="29" x14ac:dyDescent="0.35">
      <c r="A184" s="29" t="s">
        <v>104</v>
      </c>
      <c r="B184" s="60"/>
      <c r="C184" s="26" t="s">
        <v>120</v>
      </c>
      <c r="D184" s="27"/>
    </row>
    <row r="185" spans="1:4" ht="29" x14ac:dyDescent="0.35">
      <c r="A185" s="29" t="s">
        <v>119</v>
      </c>
      <c r="B185" s="60"/>
      <c r="C185" s="26" t="s">
        <v>120</v>
      </c>
      <c r="D185" s="28"/>
    </row>
    <row r="186" spans="1:4" ht="29" x14ac:dyDescent="0.35">
      <c r="A186" s="16" t="s">
        <v>107</v>
      </c>
      <c r="B186" s="17">
        <f>SUM(B141:B143,B145:B159,B161:B178,B179:B182,B184:B185)</f>
        <v>0</v>
      </c>
      <c r="C186" s="18" t="e">
        <f>B186/B48</f>
        <v>#DIV/0!</v>
      </c>
    </row>
    <row r="187" spans="1:4" ht="29" x14ac:dyDescent="0.35">
      <c r="A187" s="107" t="s">
        <v>108</v>
      </c>
      <c r="B187" s="108"/>
      <c r="C187" s="109"/>
    </row>
    <row r="188" spans="1:4" ht="30" thickBot="1" x14ac:dyDescent="0.4">
      <c r="A188" s="19"/>
      <c r="B188" s="20" t="s">
        <v>21</v>
      </c>
      <c r="C188" s="21" t="s">
        <v>22</v>
      </c>
    </row>
    <row r="189" spans="1:4" ht="30" thickBot="1" x14ac:dyDescent="0.4">
      <c r="A189" s="22" t="s">
        <v>109</v>
      </c>
      <c r="B189" s="23">
        <f>B121-B138-B186</f>
        <v>0</v>
      </c>
      <c r="C189" s="24" t="e">
        <f>B189/B48</f>
        <v>#DIV/0!</v>
      </c>
    </row>
  </sheetData>
  <sheetProtection algorithmName="SHA-512" hashValue="dIszb94cKv3rTUpN1JcerBkx68qrDmo7/0h4xoDOjxil7H5jkd2rSxr8ZojMT7Gsn0KTRt/NMKTJO3+88jZZlg==" saltValue="62zTo+T05sthSBMgJ808LQ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DA0E0FE9-0E27-EE4F-8DA1-A5FA00298A46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42F60EA9-A85B-DF48-8040-20B43760E06B}">
      <formula1>0</formula1>
    </dataValidation>
    <dataValidation type="decimal" operator="lessThanOrEqual" allowBlank="1" showInputMessage="1" showErrorMessage="1" errorTitle="Rebate Error" sqref="B181" xr:uid="{76C5C1FC-EE20-5D48-AB39-7F149CA15B23}">
      <formula1>0</formula1>
    </dataValidation>
    <dataValidation type="decimal" operator="lessThanOrEqual" allowBlank="1" showInputMessage="1" showErrorMessage="1" errorTitle="Other Discounts Allowed Error" error="Other Discounts Allowed must be a negative number or 0. " sqref="B43" xr:uid="{654DA804-30E1-BA40-BEEB-9F2764F51553}">
      <formula1>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7AA7E-1D19-DE46-B333-4094C8D86029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5" t="e" vm="1">
        <v>#VALUE!</v>
      </c>
      <c r="B1" s="56"/>
      <c r="C1" s="57"/>
    </row>
    <row r="2" spans="1:4" ht="29" x14ac:dyDescent="0.35">
      <c r="A2" s="111" t="s">
        <v>248</v>
      </c>
      <c r="B2" s="112"/>
      <c r="C2" s="113"/>
    </row>
    <row r="3" spans="1:4" ht="30" thickBot="1" x14ac:dyDescent="0.4">
      <c r="A3" s="114" t="s">
        <v>2</v>
      </c>
      <c r="B3" s="115"/>
      <c r="C3" s="116"/>
    </row>
    <row r="4" spans="1:4" ht="29" x14ac:dyDescent="0.35">
      <c r="A4" s="107" t="s">
        <v>7</v>
      </c>
      <c r="B4" s="108"/>
      <c r="C4" s="109"/>
    </row>
    <row r="5" spans="1:4" ht="30" thickBot="1" x14ac:dyDescent="0.4">
      <c r="A5" s="22"/>
      <c r="B5" s="20" t="s">
        <v>18</v>
      </c>
      <c r="C5" s="49"/>
    </row>
    <row r="6" spans="1:4" ht="29" x14ac:dyDescent="0.35">
      <c r="A6" s="29" t="s">
        <v>23</v>
      </c>
      <c r="B6" s="59"/>
      <c r="C6" s="47" t="s">
        <v>120</v>
      </c>
    </row>
    <row r="7" spans="1:4" ht="29" x14ac:dyDescent="0.35">
      <c r="A7" s="29" t="s">
        <v>24</v>
      </c>
      <c r="B7" s="59"/>
      <c r="C7" s="47" t="s">
        <v>120</v>
      </c>
    </row>
    <row r="8" spans="1:4" ht="29" x14ac:dyDescent="0.35">
      <c r="A8" s="29" t="s">
        <v>8</v>
      </c>
      <c r="B8" s="59"/>
      <c r="C8" s="47" t="s">
        <v>120</v>
      </c>
    </row>
    <row r="9" spans="1:4" ht="29" x14ac:dyDescent="0.35">
      <c r="A9" s="29" t="s">
        <v>9</v>
      </c>
      <c r="B9" s="59"/>
      <c r="C9" s="47" t="s">
        <v>120</v>
      </c>
    </row>
    <row r="10" spans="1:4" ht="29" x14ac:dyDescent="0.35">
      <c r="A10" s="29" t="s">
        <v>10</v>
      </c>
      <c r="B10" s="59"/>
      <c r="C10" s="47" t="s">
        <v>120</v>
      </c>
    </row>
    <row r="11" spans="1:4" ht="29" x14ac:dyDescent="0.35">
      <c r="A11" s="107" t="s">
        <v>20</v>
      </c>
      <c r="B11" s="108"/>
      <c r="C11" s="109"/>
    </row>
    <row r="12" spans="1:4" ht="30" thickBot="1" x14ac:dyDescent="0.4">
      <c r="A12" s="19"/>
      <c r="B12" s="33" t="s">
        <v>21</v>
      </c>
      <c r="C12" s="34" t="s">
        <v>22</v>
      </c>
    </row>
    <row r="13" spans="1:4" ht="29" x14ac:dyDescent="0.35">
      <c r="A13" s="44" t="s">
        <v>25</v>
      </c>
      <c r="B13" s="60"/>
      <c r="C13" s="26" t="s">
        <v>120</v>
      </c>
      <c r="D13" s="28"/>
    </row>
    <row r="14" spans="1:4" ht="29" x14ac:dyDescent="0.35">
      <c r="A14" s="44" t="s">
        <v>26</v>
      </c>
      <c r="B14" s="60"/>
      <c r="C14" s="26" t="s">
        <v>120</v>
      </c>
    </row>
    <row r="15" spans="1:4" ht="29" x14ac:dyDescent="0.35">
      <c r="A15" s="44" t="s">
        <v>27</v>
      </c>
      <c r="B15" s="60"/>
      <c r="C15" s="26" t="s">
        <v>120</v>
      </c>
    </row>
    <row r="16" spans="1:4" ht="29" x14ac:dyDescent="0.35">
      <c r="A16" s="44" t="s">
        <v>28</v>
      </c>
      <c r="B16" s="60"/>
      <c r="C16" s="26" t="s">
        <v>120</v>
      </c>
    </row>
    <row r="17" spans="1:4" ht="29" x14ac:dyDescent="0.35">
      <c r="A17" s="44" t="s">
        <v>29</v>
      </c>
      <c r="B17" s="60"/>
      <c r="C17" s="26" t="s">
        <v>120</v>
      </c>
    </row>
    <row r="18" spans="1:4" ht="29" x14ac:dyDescent="0.35">
      <c r="A18" s="44" t="s">
        <v>30</v>
      </c>
      <c r="B18" s="60"/>
      <c r="C18" s="26" t="s">
        <v>120</v>
      </c>
    </row>
    <row r="19" spans="1:4" ht="29" x14ac:dyDescent="0.35">
      <c r="A19" s="44" t="s">
        <v>31</v>
      </c>
      <c r="B19" s="60"/>
      <c r="C19" s="26" t="s">
        <v>120</v>
      </c>
    </row>
    <row r="20" spans="1:4" ht="29" x14ac:dyDescent="0.35">
      <c r="A20" s="44" t="s">
        <v>32</v>
      </c>
      <c r="B20" s="60"/>
      <c r="C20" s="26" t="s">
        <v>120</v>
      </c>
    </row>
    <row r="21" spans="1:4" ht="29" x14ac:dyDescent="0.35">
      <c r="A21" s="44" t="s">
        <v>33</v>
      </c>
      <c r="B21" s="60"/>
      <c r="C21" s="26" t="s">
        <v>120</v>
      </c>
    </row>
    <row r="22" spans="1:4" ht="29" x14ac:dyDescent="0.35">
      <c r="A22" s="44" t="s">
        <v>34</v>
      </c>
      <c r="B22" s="60"/>
      <c r="C22" s="26" t="s">
        <v>120</v>
      </c>
    </row>
    <row r="23" spans="1:4" ht="29" x14ac:dyDescent="0.35">
      <c r="A23" s="45" t="s">
        <v>35</v>
      </c>
      <c r="B23" s="17">
        <f>SUM(B13:B22)</f>
        <v>0</v>
      </c>
      <c r="C23" s="18" t="e">
        <f>B23/B48</f>
        <v>#DIV/0!</v>
      </c>
      <c r="D23" s="28"/>
    </row>
    <row r="24" spans="1:4" ht="29" x14ac:dyDescent="0.35">
      <c r="A24" s="44" t="s">
        <v>250</v>
      </c>
      <c r="B24" s="64"/>
      <c r="C24" s="65" t="s">
        <v>120</v>
      </c>
      <c r="D24" s="28"/>
    </row>
    <row r="25" spans="1:4" ht="29" x14ac:dyDescent="0.35">
      <c r="A25" s="45" t="s">
        <v>110</v>
      </c>
      <c r="B25" s="66">
        <f>B24</f>
        <v>0</v>
      </c>
      <c r="C25" s="67" t="e">
        <v>#DIV/0!</v>
      </c>
      <c r="D25" s="28"/>
    </row>
    <row r="26" spans="1:4" ht="29" x14ac:dyDescent="0.35">
      <c r="A26" s="44" t="s">
        <v>36</v>
      </c>
      <c r="B26" s="60"/>
      <c r="C26" s="26" t="s">
        <v>120</v>
      </c>
    </row>
    <row r="27" spans="1:4" ht="29" x14ac:dyDescent="0.35">
      <c r="A27" s="44" t="s">
        <v>37</v>
      </c>
      <c r="B27" s="60"/>
      <c r="C27" s="26" t="s">
        <v>120</v>
      </c>
    </row>
    <row r="28" spans="1:4" ht="29" x14ac:dyDescent="0.35">
      <c r="A28" s="44" t="s">
        <v>38</v>
      </c>
      <c r="B28" s="60"/>
      <c r="C28" s="26" t="s">
        <v>120</v>
      </c>
    </row>
    <row r="29" spans="1:4" ht="29" x14ac:dyDescent="0.35">
      <c r="A29" s="44" t="s">
        <v>39</v>
      </c>
      <c r="B29" s="60"/>
      <c r="C29" s="26" t="s">
        <v>120</v>
      </c>
    </row>
    <row r="30" spans="1:4" ht="29" x14ac:dyDescent="0.35">
      <c r="A30" s="44" t="s">
        <v>40</v>
      </c>
      <c r="B30" s="60"/>
      <c r="C30" s="26" t="s">
        <v>120</v>
      </c>
    </row>
    <row r="31" spans="1:4" ht="29" x14ac:dyDescent="0.35">
      <c r="A31" s="44" t="s">
        <v>41</v>
      </c>
      <c r="B31" s="60"/>
      <c r="C31" s="26" t="s">
        <v>120</v>
      </c>
    </row>
    <row r="32" spans="1:4" ht="29" x14ac:dyDescent="0.35">
      <c r="A32" s="44" t="s">
        <v>42</v>
      </c>
      <c r="B32" s="60"/>
      <c r="C32" s="26" t="s">
        <v>120</v>
      </c>
    </row>
    <row r="33" spans="1:3" ht="29" x14ac:dyDescent="0.35">
      <c r="A33" s="45" t="s">
        <v>111</v>
      </c>
      <c r="B33" s="17">
        <f>SUM(B26:B32)</f>
        <v>0</v>
      </c>
      <c r="C33" s="18" t="e">
        <f>B33/B48</f>
        <v>#DIV/0!</v>
      </c>
    </row>
    <row r="34" spans="1:3" ht="29" x14ac:dyDescent="0.35">
      <c r="A34" s="44" t="s">
        <v>43</v>
      </c>
      <c r="B34" s="60"/>
      <c r="C34" s="26" t="s">
        <v>120</v>
      </c>
    </row>
    <row r="35" spans="1:3" ht="29" x14ac:dyDescent="0.35">
      <c r="A35" s="44" t="s">
        <v>44</v>
      </c>
      <c r="B35" s="60"/>
      <c r="C35" s="26" t="s">
        <v>120</v>
      </c>
    </row>
    <row r="36" spans="1:3" ht="29" x14ac:dyDescent="0.35">
      <c r="A36" s="45" t="s">
        <v>45</v>
      </c>
      <c r="B36" s="17">
        <f>SUM(B34:B35)</f>
        <v>0</v>
      </c>
      <c r="C36" s="18" t="e">
        <f>B36/B48</f>
        <v>#DIV/0!</v>
      </c>
    </row>
    <row r="37" spans="1:3" ht="29" x14ac:dyDescent="0.35">
      <c r="A37" s="44" t="s">
        <v>46</v>
      </c>
      <c r="B37" s="60"/>
      <c r="C37" s="26" t="s">
        <v>120</v>
      </c>
    </row>
    <row r="38" spans="1:3" ht="29" x14ac:dyDescent="0.35">
      <c r="A38" s="44" t="s">
        <v>47</v>
      </c>
      <c r="B38" s="60"/>
      <c r="C38" s="26" t="s">
        <v>120</v>
      </c>
    </row>
    <row r="39" spans="1:3" ht="29" x14ac:dyDescent="0.35">
      <c r="A39" s="44" t="s">
        <v>48</v>
      </c>
      <c r="B39" s="60"/>
      <c r="C39" s="26" t="s">
        <v>120</v>
      </c>
    </row>
    <row r="40" spans="1:3" ht="29" x14ac:dyDescent="0.35">
      <c r="A40" s="44" t="s">
        <v>49</v>
      </c>
      <c r="B40" s="60"/>
      <c r="C40" s="26" t="s">
        <v>120</v>
      </c>
    </row>
    <row r="41" spans="1:3" ht="29" x14ac:dyDescent="0.35">
      <c r="A41" s="44" t="s">
        <v>50</v>
      </c>
      <c r="B41" s="60"/>
      <c r="C41" s="26" t="s">
        <v>120</v>
      </c>
    </row>
    <row r="42" spans="1:3" ht="29" x14ac:dyDescent="0.35">
      <c r="A42" s="44" t="s">
        <v>51</v>
      </c>
      <c r="B42" s="60"/>
      <c r="C42" s="26" t="s">
        <v>120</v>
      </c>
    </row>
    <row r="43" spans="1:3" ht="29" x14ac:dyDescent="0.35">
      <c r="A43" s="44" t="s">
        <v>52</v>
      </c>
      <c r="B43" s="60"/>
      <c r="C43" s="26" t="s">
        <v>120</v>
      </c>
    </row>
    <row r="44" spans="1:3" ht="29" x14ac:dyDescent="0.35">
      <c r="A44" s="44" t="s">
        <v>53</v>
      </c>
      <c r="B44" s="60"/>
      <c r="C44" s="26" t="s">
        <v>120</v>
      </c>
    </row>
    <row r="45" spans="1:3" ht="29" x14ac:dyDescent="0.35">
      <c r="A45" s="44" t="s">
        <v>54</v>
      </c>
      <c r="B45" s="60"/>
      <c r="C45" s="26" t="s">
        <v>120</v>
      </c>
    </row>
    <row r="46" spans="1:3" ht="29" x14ac:dyDescent="0.35">
      <c r="A46" s="16" t="s">
        <v>55</v>
      </c>
      <c r="B46" s="17">
        <f>SUM(B37:B45)</f>
        <v>0</v>
      </c>
      <c r="C46" s="18" t="e">
        <f>B46/B48</f>
        <v>#DIV/0!</v>
      </c>
    </row>
    <row r="47" spans="1:3" ht="29" x14ac:dyDescent="0.35">
      <c r="A47" s="16" t="s">
        <v>127</v>
      </c>
      <c r="B47" s="17" t="e">
        <f>B48/B7</f>
        <v>#DIV/0!</v>
      </c>
      <c r="C47" s="26" t="s">
        <v>120</v>
      </c>
    </row>
    <row r="48" spans="1:3" ht="29" x14ac:dyDescent="0.35">
      <c r="A48" s="16" t="s">
        <v>56</v>
      </c>
      <c r="B48" s="17">
        <f>SUM(B23,B25,B33,B36,B46)</f>
        <v>0</v>
      </c>
      <c r="C48" s="26" t="s">
        <v>120</v>
      </c>
    </row>
    <row r="49" spans="1:4" ht="29" x14ac:dyDescent="0.35">
      <c r="A49" s="107" t="s">
        <v>57</v>
      </c>
      <c r="B49" s="108"/>
      <c r="C49" s="109"/>
    </row>
    <row r="50" spans="1:4" ht="30" thickBot="1" x14ac:dyDescent="0.4">
      <c r="A50" s="19"/>
      <c r="B50" s="20" t="s">
        <v>21</v>
      </c>
      <c r="C50" s="21" t="s">
        <v>22</v>
      </c>
    </row>
    <row r="51" spans="1:4" ht="29" x14ac:dyDescent="0.35">
      <c r="A51" s="29" t="s">
        <v>25</v>
      </c>
      <c r="B51" s="60"/>
      <c r="C51" s="26" t="s">
        <v>120</v>
      </c>
    </row>
    <row r="52" spans="1:4" ht="29" x14ac:dyDescent="0.35">
      <c r="A52" s="29" t="s">
        <v>26</v>
      </c>
      <c r="B52" s="60"/>
      <c r="C52" s="26" t="s">
        <v>120</v>
      </c>
    </row>
    <row r="53" spans="1:4" ht="29" x14ac:dyDescent="0.35">
      <c r="A53" s="29" t="s">
        <v>27</v>
      </c>
      <c r="B53" s="60"/>
      <c r="C53" s="26" t="s">
        <v>120</v>
      </c>
    </row>
    <row r="54" spans="1:4" ht="29" x14ac:dyDescent="0.35">
      <c r="A54" s="29" t="s">
        <v>28</v>
      </c>
      <c r="B54" s="60"/>
      <c r="C54" s="26" t="s">
        <v>120</v>
      </c>
    </row>
    <row r="55" spans="1:4" ht="29" x14ac:dyDescent="0.35">
      <c r="A55" s="29" t="s">
        <v>29</v>
      </c>
      <c r="B55" s="60"/>
      <c r="C55" s="26" t="s">
        <v>120</v>
      </c>
    </row>
    <row r="56" spans="1:4" ht="29" x14ac:dyDescent="0.35">
      <c r="A56" s="29" t="s">
        <v>30</v>
      </c>
      <c r="B56" s="60"/>
      <c r="C56" s="26" t="s">
        <v>120</v>
      </c>
    </row>
    <row r="57" spans="1:4" ht="29" x14ac:dyDescent="0.35">
      <c r="A57" s="29" t="s">
        <v>31</v>
      </c>
      <c r="B57" s="60"/>
      <c r="C57" s="26" t="s">
        <v>120</v>
      </c>
    </row>
    <row r="58" spans="1:4" ht="29" x14ac:dyDescent="0.35">
      <c r="A58" s="29" t="s">
        <v>32</v>
      </c>
      <c r="B58" s="60"/>
      <c r="C58" s="26" t="s">
        <v>120</v>
      </c>
    </row>
    <row r="59" spans="1:4" ht="29" x14ac:dyDescent="0.35">
      <c r="A59" s="29" t="s">
        <v>33</v>
      </c>
      <c r="B59" s="60"/>
      <c r="C59" s="26" t="s">
        <v>120</v>
      </c>
    </row>
    <row r="60" spans="1:4" ht="29" x14ac:dyDescent="0.35">
      <c r="A60" s="29" t="s">
        <v>34</v>
      </c>
      <c r="B60" s="60"/>
      <c r="C60" s="26" t="s">
        <v>120</v>
      </c>
    </row>
    <row r="61" spans="1:4" ht="29" x14ac:dyDescent="0.35">
      <c r="A61" s="16" t="s">
        <v>122</v>
      </c>
      <c r="B61" s="17">
        <f>SUM(B51:B60)</f>
        <v>0</v>
      </c>
      <c r="C61" s="18" t="e">
        <f>B61/B23</f>
        <v>#DIV/0!</v>
      </c>
      <c r="D61" s="28"/>
    </row>
    <row r="62" spans="1:4" ht="29" x14ac:dyDescent="0.35">
      <c r="A62" s="29" t="s">
        <v>251</v>
      </c>
      <c r="B62" s="60"/>
      <c r="C62" s="26" t="s">
        <v>120</v>
      </c>
      <c r="D62" s="28"/>
    </row>
    <row r="63" spans="1:4" ht="29" x14ac:dyDescent="0.35">
      <c r="A63" s="16" t="s">
        <v>121</v>
      </c>
      <c r="B63" s="17">
        <f>B62</f>
        <v>0</v>
      </c>
      <c r="C63" s="18" t="e">
        <f>B63/B25</f>
        <v>#DIV/0!</v>
      </c>
      <c r="D63" s="28"/>
    </row>
    <row r="64" spans="1:4" ht="29" x14ac:dyDescent="0.35">
      <c r="A64" s="29" t="s">
        <v>36</v>
      </c>
      <c r="B64" s="60"/>
      <c r="C64" s="26" t="s">
        <v>120</v>
      </c>
    </row>
    <row r="65" spans="1:4" ht="29" x14ac:dyDescent="0.35">
      <c r="A65" s="29" t="s">
        <v>37</v>
      </c>
      <c r="B65" s="60"/>
      <c r="C65" s="26" t="s">
        <v>120</v>
      </c>
    </row>
    <row r="66" spans="1:4" ht="29" x14ac:dyDescent="0.35">
      <c r="A66" s="29" t="s">
        <v>38</v>
      </c>
      <c r="B66" s="60"/>
      <c r="C66" s="26" t="s">
        <v>120</v>
      </c>
    </row>
    <row r="67" spans="1:4" ht="29" x14ac:dyDescent="0.35">
      <c r="A67" s="29" t="s">
        <v>39</v>
      </c>
      <c r="B67" s="60"/>
      <c r="C67" s="26" t="s">
        <v>120</v>
      </c>
    </row>
    <row r="68" spans="1:4" ht="29" x14ac:dyDescent="0.35">
      <c r="A68" s="29" t="s">
        <v>40</v>
      </c>
      <c r="B68" s="60"/>
      <c r="C68" s="26" t="s">
        <v>120</v>
      </c>
    </row>
    <row r="69" spans="1:4" ht="29" x14ac:dyDescent="0.35">
      <c r="A69" s="29" t="s">
        <v>41</v>
      </c>
      <c r="B69" s="60"/>
      <c r="C69" s="26" t="s">
        <v>120</v>
      </c>
    </row>
    <row r="70" spans="1:4" ht="29" x14ac:dyDescent="0.35">
      <c r="A70" s="29" t="s">
        <v>42</v>
      </c>
      <c r="B70" s="60"/>
      <c r="C70" s="26" t="s">
        <v>120</v>
      </c>
    </row>
    <row r="71" spans="1:4" ht="29" x14ac:dyDescent="0.35">
      <c r="A71" s="16" t="s">
        <v>123</v>
      </c>
      <c r="B71" s="17">
        <f>SUM(B64:B70)</f>
        <v>0</v>
      </c>
      <c r="C71" s="18" t="e">
        <f>B71/B33</f>
        <v>#DIV/0!</v>
      </c>
    </row>
    <row r="72" spans="1:4" ht="29" x14ac:dyDescent="0.35">
      <c r="A72" s="29" t="s">
        <v>43</v>
      </c>
      <c r="B72" s="60"/>
      <c r="C72" s="26" t="s">
        <v>120</v>
      </c>
    </row>
    <row r="73" spans="1:4" ht="29" x14ac:dyDescent="0.35">
      <c r="A73" s="29" t="s">
        <v>44</v>
      </c>
      <c r="B73" s="60"/>
      <c r="C73" s="26" t="s">
        <v>120</v>
      </c>
    </row>
    <row r="74" spans="1:4" ht="29" x14ac:dyDescent="0.35">
      <c r="A74" s="16" t="s">
        <v>124</v>
      </c>
      <c r="B74" s="17">
        <f>SUM(B72:B73)</f>
        <v>0</v>
      </c>
      <c r="C74" s="18" t="e">
        <f>B74/B36</f>
        <v>#DIV/0!</v>
      </c>
      <c r="D74" s="43"/>
    </row>
    <row r="75" spans="1:4" ht="29" x14ac:dyDescent="0.35">
      <c r="A75" s="29" t="s">
        <v>46</v>
      </c>
      <c r="B75" s="60"/>
      <c r="C75" s="26" t="s">
        <v>120</v>
      </c>
    </row>
    <row r="76" spans="1:4" ht="29" x14ac:dyDescent="0.35">
      <c r="A76" s="29" t="s">
        <v>47</v>
      </c>
      <c r="B76" s="60"/>
      <c r="C76" s="26" t="s">
        <v>120</v>
      </c>
    </row>
    <row r="77" spans="1:4" ht="29" x14ac:dyDescent="0.35">
      <c r="A77" s="29" t="s">
        <v>48</v>
      </c>
      <c r="B77" s="60"/>
      <c r="C77" s="26" t="s">
        <v>120</v>
      </c>
    </row>
    <row r="78" spans="1:4" ht="29" x14ac:dyDescent="0.35">
      <c r="A78" s="29" t="s">
        <v>49</v>
      </c>
      <c r="B78" s="60"/>
      <c r="C78" s="26" t="s">
        <v>120</v>
      </c>
    </row>
    <row r="79" spans="1:4" ht="29" x14ac:dyDescent="0.35">
      <c r="A79" s="29" t="s">
        <v>50</v>
      </c>
      <c r="B79" s="60"/>
      <c r="C79" s="26" t="s">
        <v>120</v>
      </c>
    </row>
    <row r="80" spans="1:4" ht="29" x14ac:dyDescent="0.35">
      <c r="A80" s="29" t="s">
        <v>51</v>
      </c>
      <c r="B80" s="60"/>
      <c r="C80" s="26" t="s">
        <v>120</v>
      </c>
    </row>
    <row r="81" spans="1:3" ht="29" x14ac:dyDescent="0.35">
      <c r="A81" s="29" t="s">
        <v>52</v>
      </c>
      <c r="B81" s="41"/>
      <c r="C81" s="26" t="s">
        <v>120</v>
      </c>
    </row>
    <row r="82" spans="1:3" ht="29" x14ac:dyDescent="0.35">
      <c r="A82" s="29" t="s">
        <v>53</v>
      </c>
      <c r="B82" s="60"/>
      <c r="C82" s="26" t="s">
        <v>120</v>
      </c>
    </row>
    <row r="83" spans="1:3" ht="29" x14ac:dyDescent="0.35">
      <c r="A83" s="29" t="s">
        <v>54</v>
      </c>
      <c r="B83" s="60"/>
      <c r="C83" s="26" t="s">
        <v>120</v>
      </c>
    </row>
    <row r="84" spans="1:3" ht="29" x14ac:dyDescent="0.35">
      <c r="A84" s="16" t="s">
        <v>125</v>
      </c>
      <c r="B84" s="17">
        <f>SUM(B75:B83)</f>
        <v>0</v>
      </c>
      <c r="C84" s="18" t="e">
        <f>B84/B46</f>
        <v>#DIV/0!</v>
      </c>
    </row>
    <row r="85" spans="1:3" ht="29" x14ac:dyDescent="0.35">
      <c r="A85" s="16" t="s">
        <v>58</v>
      </c>
      <c r="B85" s="17">
        <f>SUM(B61,B63,B71,B74,B84)</f>
        <v>0</v>
      </c>
      <c r="C85" s="18" t="e">
        <f>B85/B48</f>
        <v>#DIV/0!</v>
      </c>
    </row>
    <row r="86" spans="1:3" ht="29" x14ac:dyDescent="0.35">
      <c r="A86" s="107" t="s">
        <v>59</v>
      </c>
      <c r="B86" s="108"/>
      <c r="C86" s="109"/>
    </row>
    <row r="87" spans="1:3" ht="30" thickBot="1" x14ac:dyDescent="0.4">
      <c r="A87" s="19"/>
      <c r="B87" s="20" t="s">
        <v>21</v>
      </c>
      <c r="C87" s="21" t="s">
        <v>22</v>
      </c>
    </row>
    <row r="88" spans="1:3" ht="29" x14ac:dyDescent="0.35">
      <c r="A88" s="37" t="s">
        <v>25</v>
      </c>
      <c r="B88" s="38">
        <f t="shared" ref="B88:B98" si="0">B13-B51</f>
        <v>0</v>
      </c>
      <c r="C88" s="40" t="s">
        <v>120</v>
      </c>
    </row>
    <row r="89" spans="1:3" ht="29" x14ac:dyDescent="0.35">
      <c r="A89" s="37" t="s">
        <v>26</v>
      </c>
      <c r="B89" s="41">
        <f t="shared" si="0"/>
        <v>0</v>
      </c>
      <c r="C89" s="26" t="s">
        <v>120</v>
      </c>
    </row>
    <row r="90" spans="1:3" ht="29" x14ac:dyDescent="0.35">
      <c r="A90" s="37" t="s">
        <v>27</v>
      </c>
      <c r="B90" s="41">
        <f t="shared" si="0"/>
        <v>0</v>
      </c>
      <c r="C90" s="26" t="s">
        <v>120</v>
      </c>
    </row>
    <row r="91" spans="1:3" ht="29" x14ac:dyDescent="0.35">
      <c r="A91" s="37" t="s">
        <v>28</v>
      </c>
      <c r="B91" s="41">
        <f t="shared" si="0"/>
        <v>0</v>
      </c>
      <c r="C91" s="26" t="s">
        <v>120</v>
      </c>
    </row>
    <row r="92" spans="1:3" ht="29" x14ac:dyDescent="0.35">
      <c r="A92" s="37" t="s">
        <v>29</v>
      </c>
      <c r="B92" s="41">
        <f t="shared" si="0"/>
        <v>0</v>
      </c>
      <c r="C92" s="26" t="s">
        <v>120</v>
      </c>
    </row>
    <row r="93" spans="1:3" ht="29" x14ac:dyDescent="0.35">
      <c r="A93" s="37" t="s">
        <v>30</v>
      </c>
      <c r="B93" s="41">
        <f t="shared" si="0"/>
        <v>0</v>
      </c>
      <c r="C93" s="26" t="s">
        <v>120</v>
      </c>
    </row>
    <row r="94" spans="1:3" ht="29" x14ac:dyDescent="0.35">
      <c r="A94" s="37" t="s">
        <v>31</v>
      </c>
      <c r="B94" s="41">
        <f t="shared" si="0"/>
        <v>0</v>
      </c>
      <c r="C94" s="26" t="s">
        <v>120</v>
      </c>
    </row>
    <row r="95" spans="1:3" ht="29" x14ac:dyDescent="0.35">
      <c r="A95" s="37" t="s">
        <v>32</v>
      </c>
      <c r="B95" s="41">
        <f t="shared" si="0"/>
        <v>0</v>
      </c>
      <c r="C95" s="26" t="s">
        <v>120</v>
      </c>
    </row>
    <row r="96" spans="1:3" ht="29" x14ac:dyDescent="0.35">
      <c r="A96" s="37" t="s">
        <v>33</v>
      </c>
      <c r="B96" s="41">
        <f t="shared" si="0"/>
        <v>0</v>
      </c>
      <c r="C96" s="26" t="s">
        <v>120</v>
      </c>
    </row>
    <row r="97" spans="1:3" ht="29" x14ac:dyDescent="0.35">
      <c r="A97" s="37" t="s">
        <v>34</v>
      </c>
      <c r="B97" s="41">
        <f t="shared" si="0"/>
        <v>0</v>
      </c>
      <c r="C97" s="26" t="s">
        <v>120</v>
      </c>
    </row>
    <row r="98" spans="1:3" ht="29" x14ac:dyDescent="0.35">
      <c r="A98" s="42" t="s">
        <v>126</v>
      </c>
      <c r="B98" s="17">
        <f t="shared" si="0"/>
        <v>0</v>
      </c>
      <c r="C98" s="18" t="e">
        <f>B98/B23</f>
        <v>#DIV/0!</v>
      </c>
    </row>
    <row r="99" spans="1:3" ht="29" x14ac:dyDescent="0.35">
      <c r="A99" s="42" t="s">
        <v>128</v>
      </c>
      <c r="B99" s="17">
        <f t="shared" ref="B99:B120" si="1">B25-B63</f>
        <v>0</v>
      </c>
      <c r="C99" s="18" t="e">
        <f>B99/B25</f>
        <v>#DIV/0!</v>
      </c>
    </row>
    <row r="100" spans="1:3" ht="29" x14ac:dyDescent="0.35">
      <c r="A100" s="37" t="s">
        <v>36</v>
      </c>
      <c r="B100" s="41">
        <f t="shared" si="1"/>
        <v>0</v>
      </c>
      <c r="C100" s="26" t="s">
        <v>120</v>
      </c>
    </row>
    <row r="101" spans="1:3" ht="29" x14ac:dyDescent="0.35">
      <c r="A101" s="37" t="s">
        <v>37</v>
      </c>
      <c r="B101" s="41">
        <f t="shared" si="1"/>
        <v>0</v>
      </c>
      <c r="C101" s="26" t="s">
        <v>120</v>
      </c>
    </row>
    <row r="102" spans="1:3" ht="29" x14ac:dyDescent="0.35">
      <c r="A102" s="37" t="s">
        <v>38</v>
      </c>
      <c r="B102" s="41">
        <f t="shared" si="1"/>
        <v>0</v>
      </c>
      <c r="C102" s="26" t="s">
        <v>120</v>
      </c>
    </row>
    <row r="103" spans="1:3" ht="29" x14ac:dyDescent="0.35">
      <c r="A103" s="37" t="s">
        <v>39</v>
      </c>
      <c r="B103" s="41">
        <f t="shared" si="1"/>
        <v>0</v>
      </c>
      <c r="C103" s="26" t="s">
        <v>120</v>
      </c>
    </row>
    <row r="104" spans="1:3" ht="29" x14ac:dyDescent="0.35">
      <c r="A104" s="37" t="s">
        <v>40</v>
      </c>
      <c r="B104" s="41">
        <f t="shared" si="1"/>
        <v>0</v>
      </c>
      <c r="C104" s="26" t="s">
        <v>120</v>
      </c>
    </row>
    <row r="105" spans="1:3" ht="29" x14ac:dyDescent="0.35">
      <c r="A105" s="37" t="s">
        <v>41</v>
      </c>
      <c r="B105" s="41">
        <f t="shared" si="1"/>
        <v>0</v>
      </c>
      <c r="C105" s="26" t="s">
        <v>120</v>
      </c>
    </row>
    <row r="106" spans="1:3" ht="29" x14ac:dyDescent="0.35">
      <c r="A106" s="37" t="s">
        <v>42</v>
      </c>
      <c r="B106" s="41">
        <f t="shared" si="1"/>
        <v>0</v>
      </c>
      <c r="C106" s="26" t="s">
        <v>120</v>
      </c>
    </row>
    <row r="107" spans="1:3" ht="29" x14ac:dyDescent="0.35">
      <c r="A107" s="42" t="s">
        <v>129</v>
      </c>
      <c r="B107" s="17">
        <f t="shared" si="1"/>
        <v>0</v>
      </c>
      <c r="C107" s="18" t="e">
        <f>B107/B33</f>
        <v>#DIV/0!</v>
      </c>
    </row>
    <row r="108" spans="1:3" ht="29" x14ac:dyDescent="0.35">
      <c r="A108" s="37" t="s">
        <v>43</v>
      </c>
      <c r="B108" s="41">
        <f t="shared" si="1"/>
        <v>0</v>
      </c>
      <c r="C108" s="26" t="s">
        <v>120</v>
      </c>
    </row>
    <row r="109" spans="1:3" ht="29" x14ac:dyDescent="0.35">
      <c r="A109" s="37" t="s">
        <v>44</v>
      </c>
      <c r="B109" s="41">
        <f t="shared" si="1"/>
        <v>0</v>
      </c>
      <c r="C109" s="26" t="s">
        <v>120</v>
      </c>
    </row>
    <row r="110" spans="1:3" ht="29" x14ac:dyDescent="0.35">
      <c r="A110" s="42" t="s">
        <v>130</v>
      </c>
      <c r="B110" s="17">
        <f t="shared" si="1"/>
        <v>0</v>
      </c>
      <c r="C110" s="18" t="e">
        <f>B110/B36</f>
        <v>#DIV/0!</v>
      </c>
    </row>
    <row r="111" spans="1:3" ht="29" x14ac:dyDescent="0.35">
      <c r="A111" s="37" t="s">
        <v>46</v>
      </c>
      <c r="B111" s="41">
        <f t="shared" si="1"/>
        <v>0</v>
      </c>
      <c r="C111" s="26" t="s">
        <v>120</v>
      </c>
    </row>
    <row r="112" spans="1:3" ht="29" x14ac:dyDescent="0.35">
      <c r="A112" s="37" t="s">
        <v>47</v>
      </c>
      <c r="B112" s="41">
        <f t="shared" si="1"/>
        <v>0</v>
      </c>
      <c r="C112" s="26" t="s">
        <v>120</v>
      </c>
    </row>
    <row r="113" spans="1:3" ht="29" x14ac:dyDescent="0.35">
      <c r="A113" s="37" t="s">
        <v>48</v>
      </c>
      <c r="B113" s="41">
        <f t="shared" si="1"/>
        <v>0</v>
      </c>
      <c r="C113" s="26" t="s">
        <v>120</v>
      </c>
    </row>
    <row r="114" spans="1:3" ht="29" x14ac:dyDescent="0.35">
      <c r="A114" s="37" t="s">
        <v>49</v>
      </c>
      <c r="B114" s="41">
        <f t="shared" si="1"/>
        <v>0</v>
      </c>
      <c r="C114" s="26" t="s">
        <v>120</v>
      </c>
    </row>
    <row r="115" spans="1:3" ht="29" x14ac:dyDescent="0.35">
      <c r="A115" s="37" t="s">
        <v>50</v>
      </c>
      <c r="B115" s="41">
        <f t="shared" si="1"/>
        <v>0</v>
      </c>
      <c r="C115" s="26" t="s">
        <v>120</v>
      </c>
    </row>
    <row r="116" spans="1:3" ht="29" x14ac:dyDescent="0.35">
      <c r="A116" s="37" t="s">
        <v>51</v>
      </c>
      <c r="B116" s="41">
        <f t="shared" si="1"/>
        <v>0</v>
      </c>
      <c r="C116" s="26" t="s">
        <v>120</v>
      </c>
    </row>
    <row r="117" spans="1:3" ht="29" x14ac:dyDescent="0.35">
      <c r="A117" s="37" t="s">
        <v>52</v>
      </c>
      <c r="B117" s="41">
        <f t="shared" si="1"/>
        <v>0</v>
      </c>
      <c r="C117" s="26" t="s">
        <v>120</v>
      </c>
    </row>
    <row r="118" spans="1:3" ht="29" x14ac:dyDescent="0.35">
      <c r="A118" s="37" t="s">
        <v>53</v>
      </c>
      <c r="B118" s="41">
        <f t="shared" si="1"/>
        <v>0</v>
      </c>
      <c r="C118" s="26" t="s">
        <v>120</v>
      </c>
    </row>
    <row r="119" spans="1:3" ht="29" x14ac:dyDescent="0.35">
      <c r="A119" s="37" t="s">
        <v>54</v>
      </c>
      <c r="B119" s="41">
        <f t="shared" si="1"/>
        <v>0</v>
      </c>
      <c r="C119" s="26" t="s">
        <v>120</v>
      </c>
    </row>
    <row r="120" spans="1:3" ht="29" x14ac:dyDescent="0.35">
      <c r="A120" s="16" t="s">
        <v>131</v>
      </c>
      <c r="B120" s="17">
        <f t="shared" si="1"/>
        <v>0</v>
      </c>
      <c r="C120" s="18" t="e">
        <f>B120/B46</f>
        <v>#DIV/0!</v>
      </c>
    </row>
    <row r="121" spans="1:3" ht="29" x14ac:dyDescent="0.35">
      <c r="A121" s="16" t="s">
        <v>62</v>
      </c>
      <c r="B121" s="17">
        <f>B48-B85</f>
        <v>0</v>
      </c>
      <c r="C121" s="18" t="e">
        <f>B121/B48</f>
        <v>#DIV/0!</v>
      </c>
    </row>
    <row r="122" spans="1:3" ht="29" x14ac:dyDescent="0.35">
      <c r="A122" s="107" t="s">
        <v>63</v>
      </c>
      <c r="B122" s="108"/>
      <c r="C122" s="109"/>
    </row>
    <row r="123" spans="1:3" ht="30" thickBot="1" x14ac:dyDescent="0.4">
      <c r="A123" s="19"/>
      <c r="B123" s="20" t="s">
        <v>21</v>
      </c>
      <c r="C123" s="21" t="s">
        <v>22</v>
      </c>
    </row>
    <row r="124" spans="1:3" ht="29" x14ac:dyDescent="0.35">
      <c r="A124" s="29" t="s">
        <v>114</v>
      </c>
      <c r="B124" s="60"/>
      <c r="C124" s="36" t="e">
        <f>B124/B121</f>
        <v>#DIV/0!</v>
      </c>
    </row>
    <row r="125" spans="1:3" ht="29" x14ac:dyDescent="0.35">
      <c r="A125" s="29" t="s">
        <v>112</v>
      </c>
      <c r="B125" s="60"/>
      <c r="C125" s="36" t="e">
        <f>B125/B121</f>
        <v>#DIV/0!</v>
      </c>
    </row>
    <row r="126" spans="1:3" ht="29" x14ac:dyDescent="0.35">
      <c r="A126" s="29" t="s">
        <v>11</v>
      </c>
      <c r="B126" s="60"/>
      <c r="C126" s="36" t="e">
        <f>B126/B121</f>
        <v>#DIV/0!</v>
      </c>
    </row>
    <row r="127" spans="1:3" ht="29" x14ac:dyDescent="0.35">
      <c r="A127" s="16" t="s">
        <v>113</v>
      </c>
      <c r="B127" s="17">
        <f>SUM(B124:B126)</f>
        <v>0</v>
      </c>
      <c r="C127" s="18" t="e">
        <f>B127/B121</f>
        <v>#DIV/0!</v>
      </c>
    </row>
    <row r="128" spans="1:3" ht="29" x14ac:dyDescent="0.35">
      <c r="A128" s="29" t="s">
        <v>12</v>
      </c>
      <c r="B128" s="60"/>
      <c r="C128" s="36" t="e">
        <f>B128/B121</f>
        <v>#DIV/0!</v>
      </c>
    </row>
    <row r="129" spans="1:8" ht="29" x14ac:dyDescent="0.35">
      <c r="A129" s="29" t="s">
        <v>13</v>
      </c>
      <c r="B129" s="60"/>
      <c r="C129" s="36" t="e">
        <f>B129/B121</f>
        <v>#DIV/0!</v>
      </c>
    </row>
    <row r="130" spans="1:8" ht="29" x14ac:dyDescent="0.35">
      <c r="A130" s="29" t="s">
        <v>14</v>
      </c>
      <c r="B130" s="60"/>
      <c r="C130" s="36" t="e">
        <f>B130/B121</f>
        <v>#DIV/0!</v>
      </c>
    </row>
    <row r="131" spans="1:8" ht="29" x14ac:dyDescent="0.35">
      <c r="A131" s="16" t="s">
        <v>115</v>
      </c>
      <c r="B131" s="17">
        <f>SUM(B128:B130)</f>
        <v>0</v>
      </c>
      <c r="C131" s="18" t="e">
        <f>B131/B121</f>
        <v>#DIV/0!</v>
      </c>
    </row>
    <row r="132" spans="1:8" ht="29" x14ac:dyDescent="0.35">
      <c r="A132" s="29" t="s">
        <v>15</v>
      </c>
      <c r="B132" s="60"/>
      <c r="C132" s="36" t="e">
        <f>B132/B121</f>
        <v>#DIV/0!</v>
      </c>
    </row>
    <row r="133" spans="1:8" ht="29" x14ac:dyDescent="0.35">
      <c r="A133" s="29" t="s">
        <v>16</v>
      </c>
      <c r="B133" s="60"/>
      <c r="C133" s="36" t="e">
        <f>B133/B121</f>
        <v>#DIV/0!</v>
      </c>
    </row>
    <row r="134" spans="1:8" ht="29" x14ac:dyDescent="0.35">
      <c r="A134" s="29" t="s">
        <v>64</v>
      </c>
      <c r="B134" s="60"/>
      <c r="C134" s="36" t="e">
        <f>B134/B121</f>
        <v>#DIV/0!</v>
      </c>
    </row>
    <row r="135" spans="1:8" ht="29" x14ac:dyDescent="0.35">
      <c r="A135" s="29" t="s">
        <v>60</v>
      </c>
      <c r="B135" s="60"/>
      <c r="C135" s="36" t="e">
        <f>B135/B121</f>
        <v>#DIV/0!</v>
      </c>
    </row>
    <row r="136" spans="1:8" ht="29" x14ac:dyDescent="0.35">
      <c r="A136" s="29" t="s">
        <v>17</v>
      </c>
      <c r="B136" s="60"/>
      <c r="C136" s="36" t="e">
        <f>B136/B121</f>
        <v>#DIV/0!</v>
      </c>
    </row>
    <row r="137" spans="1:8" ht="29" x14ac:dyDescent="0.35">
      <c r="A137" s="29" t="s">
        <v>65</v>
      </c>
      <c r="B137" s="60"/>
      <c r="C137" s="36" t="e">
        <f>B137/B121</f>
        <v>#DIV/0!</v>
      </c>
    </row>
    <row r="138" spans="1:8" ht="29" x14ac:dyDescent="0.35">
      <c r="A138" s="16" t="s">
        <v>66</v>
      </c>
      <c r="B138" s="17">
        <f>SUM(B127,B131,B132:B137)</f>
        <v>0</v>
      </c>
      <c r="C138" s="18" t="e">
        <f>B138/B121</f>
        <v>#DIV/0!</v>
      </c>
      <c r="D138" s="110"/>
      <c r="E138" s="110"/>
      <c r="F138" s="110"/>
      <c r="G138" s="110"/>
      <c r="H138" s="110"/>
    </row>
    <row r="139" spans="1:8" ht="29" x14ac:dyDescent="0.35">
      <c r="A139" s="107" t="s">
        <v>67</v>
      </c>
      <c r="B139" s="108"/>
      <c r="C139" s="109"/>
    </row>
    <row r="140" spans="1:8" ht="30" thickBot="1" x14ac:dyDescent="0.4">
      <c r="A140" s="19"/>
      <c r="B140" s="33" t="s">
        <v>21</v>
      </c>
      <c r="C140" s="34" t="s">
        <v>22</v>
      </c>
    </row>
    <row r="141" spans="1:8" ht="29" x14ac:dyDescent="0.35">
      <c r="A141" s="29" t="s">
        <v>68</v>
      </c>
      <c r="B141" s="60"/>
      <c r="C141" s="26" t="s">
        <v>120</v>
      </c>
    </row>
    <row r="142" spans="1:8" ht="29" x14ac:dyDescent="0.35">
      <c r="A142" s="32" t="s">
        <v>69</v>
      </c>
      <c r="B142" s="61"/>
      <c r="C142" s="31" t="s">
        <v>120</v>
      </c>
    </row>
    <row r="143" spans="1:8" ht="29" x14ac:dyDescent="0.35">
      <c r="A143" s="29" t="s">
        <v>70</v>
      </c>
      <c r="B143" s="60"/>
      <c r="C143" s="26" t="s">
        <v>120</v>
      </c>
    </row>
    <row r="144" spans="1:8" ht="29" x14ac:dyDescent="0.35">
      <c r="A144" s="16" t="s">
        <v>106</v>
      </c>
      <c r="B144" s="17">
        <f>SUM(B142:B143)</f>
        <v>0</v>
      </c>
      <c r="C144" s="18" t="e">
        <f>B144/B48</f>
        <v>#DIV/0!</v>
      </c>
    </row>
    <row r="145" spans="1:4" ht="29" x14ac:dyDescent="0.35">
      <c r="A145" s="29" t="s">
        <v>116</v>
      </c>
      <c r="B145" s="60"/>
      <c r="C145" s="26" t="s">
        <v>120</v>
      </c>
      <c r="D145" s="27"/>
    </row>
    <row r="146" spans="1:4" ht="29" x14ac:dyDescent="0.35">
      <c r="A146" s="29" t="s">
        <v>71</v>
      </c>
      <c r="B146" s="60"/>
      <c r="C146" s="26" t="s">
        <v>120</v>
      </c>
    </row>
    <row r="147" spans="1:4" ht="29" x14ac:dyDescent="0.35">
      <c r="A147" s="29" t="s">
        <v>72</v>
      </c>
      <c r="B147" s="60"/>
      <c r="C147" s="26" t="s">
        <v>120</v>
      </c>
    </row>
    <row r="148" spans="1:4" ht="29" x14ac:dyDescent="0.35">
      <c r="A148" s="29" t="s">
        <v>73</v>
      </c>
      <c r="B148" s="60"/>
      <c r="C148" s="26" t="s">
        <v>120</v>
      </c>
    </row>
    <row r="149" spans="1:4" ht="29" x14ac:dyDescent="0.35">
      <c r="A149" s="29" t="s">
        <v>74</v>
      </c>
      <c r="B149" s="60"/>
      <c r="C149" s="26" t="s">
        <v>120</v>
      </c>
    </row>
    <row r="150" spans="1:4" ht="29" x14ac:dyDescent="0.35">
      <c r="A150" s="29" t="s">
        <v>75</v>
      </c>
      <c r="B150" s="60"/>
      <c r="C150" s="26" t="s">
        <v>120</v>
      </c>
    </row>
    <row r="151" spans="1:4" ht="29" x14ac:dyDescent="0.35">
      <c r="A151" s="29" t="s">
        <v>76</v>
      </c>
      <c r="B151" s="60"/>
      <c r="C151" s="26" t="s">
        <v>120</v>
      </c>
    </row>
    <row r="152" spans="1:4" ht="29" x14ac:dyDescent="0.35">
      <c r="A152" s="29" t="s">
        <v>77</v>
      </c>
      <c r="B152" s="60"/>
      <c r="C152" s="26" t="s">
        <v>120</v>
      </c>
    </row>
    <row r="153" spans="1:4" ht="29" x14ac:dyDescent="0.35">
      <c r="A153" s="29" t="s">
        <v>78</v>
      </c>
      <c r="B153" s="60"/>
      <c r="C153" s="26" t="s">
        <v>120</v>
      </c>
    </row>
    <row r="154" spans="1:4" ht="29" x14ac:dyDescent="0.35">
      <c r="A154" s="29" t="s">
        <v>61</v>
      </c>
      <c r="B154" s="60"/>
      <c r="C154" s="26" t="s">
        <v>120</v>
      </c>
    </row>
    <row r="155" spans="1:4" ht="29" x14ac:dyDescent="0.35">
      <c r="A155" s="29" t="s">
        <v>79</v>
      </c>
      <c r="B155" s="60"/>
      <c r="C155" s="26" t="s">
        <v>120</v>
      </c>
    </row>
    <row r="156" spans="1:4" ht="29" x14ac:dyDescent="0.35">
      <c r="A156" s="29" t="s">
        <v>80</v>
      </c>
      <c r="B156" s="60"/>
      <c r="C156" s="26" t="s">
        <v>120</v>
      </c>
    </row>
    <row r="157" spans="1:4" ht="29" x14ac:dyDescent="0.35">
      <c r="A157" s="29" t="s">
        <v>81</v>
      </c>
      <c r="B157" s="60"/>
      <c r="C157" s="26" t="s">
        <v>120</v>
      </c>
    </row>
    <row r="158" spans="1:4" ht="29" x14ac:dyDescent="0.35">
      <c r="A158" s="29" t="s">
        <v>82</v>
      </c>
      <c r="B158" s="60"/>
      <c r="C158" s="26" t="s">
        <v>120</v>
      </c>
    </row>
    <row r="159" spans="1:4" ht="29" x14ac:dyDescent="0.35">
      <c r="A159" s="29" t="s">
        <v>83</v>
      </c>
      <c r="B159" s="60"/>
      <c r="C159" s="26" t="s">
        <v>120</v>
      </c>
    </row>
    <row r="160" spans="1:4" ht="29" x14ac:dyDescent="0.35">
      <c r="A160" s="16" t="s">
        <v>105</v>
      </c>
      <c r="B160" s="17">
        <f>SUM(B156:B159)</f>
        <v>0</v>
      </c>
      <c r="C160" s="18" t="e">
        <f>B160/B48</f>
        <v>#DIV/0!</v>
      </c>
    </row>
    <row r="161" spans="1:3" ht="29" x14ac:dyDescent="0.35">
      <c r="A161" s="29" t="s">
        <v>84</v>
      </c>
      <c r="B161" s="60"/>
      <c r="C161" s="26" t="s">
        <v>120</v>
      </c>
    </row>
    <row r="162" spans="1:3" ht="29" x14ac:dyDescent="0.35">
      <c r="A162" s="29" t="s">
        <v>85</v>
      </c>
      <c r="B162" s="60"/>
      <c r="C162" s="26" t="s">
        <v>120</v>
      </c>
    </row>
    <row r="163" spans="1:3" ht="29" x14ac:dyDescent="0.35">
      <c r="A163" s="29" t="s">
        <v>86</v>
      </c>
      <c r="B163" s="60"/>
      <c r="C163" s="26" t="s">
        <v>120</v>
      </c>
    </row>
    <row r="164" spans="1:3" ht="29" x14ac:dyDescent="0.35">
      <c r="A164" s="29" t="s">
        <v>60</v>
      </c>
      <c r="B164" s="60"/>
      <c r="C164" s="26" t="s">
        <v>120</v>
      </c>
    </row>
    <row r="165" spans="1:3" ht="29" x14ac:dyDescent="0.35">
      <c r="A165" s="29" t="s">
        <v>87</v>
      </c>
      <c r="B165" s="60"/>
      <c r="C165" s="26" t="s">
        <v>120</v>
      </c>
    </row>
    <row r="166" spans="1:3" ht="29" x14ac:dyDescent="0.35">
      <c r="A166" s="29" t="s">
        <v>88</v>
      </c>
      <c r="B166" s="60"/>
      <c r="C166" s="26" t="s">
        <v>120</v>
      </c>
    </row>
    <row r="167" spans="1:3" ht="29" x14ac:dyDescent="0.35">
      <c r="A167" s="29" t="s">
        <v>89</v>
      </c>
      <c r="B167" s="60"/>
      <c r="C167" s="26" t="s">
        <v>120</v>
      </c>
    </row>
    <row r="168" spans="1:3" ht="29" x14ac:dyDescent="0.35">
      <c r="A168" s="29" t="s">
        <v>90</v>
      </c>
      <c r="B168" s="60"/>
      <c r="C168" s="26" t="s">
        <v>120</v>
      </c>
    </row>
    <row r="169" spans="1:3" ht="29" x14ac:dyDescent="0.35">
      <c r="A169" s="29" t="s">
        <v>91</v>
      </c>
      <c r="B169" s="60"/>
      <c r="C169" s="26" t="s">
        <v>120</v>
      </c>
    </row>
    <row r="170" spans="1:3" ht="29" x14ac:dyDescent="0.35">
      <c r="A170" s="29" t="s">
        <v>92</v>
      </c>
      <c r="B170" s="60"/>
      <c r="C170" s="26" t="s">
        <v>120</v>
      </c>
    </row>
    <row r="171" spans="1:3" ht="29" x14ac:dyDescent="0.35">
      <c r="A171" s="29" t="s">
        <v>93</v>
      </c>
      <c r="B171" s="60"/>
      <c r="C171" s="26" t="s">
        <v>120</v>
      </c>
    </row>
    <row r="172" spans="1:3" ht="29" x14ac:dyDescent="0.35">
      <c r="A172" s="29" t="s">
        <v>94</v>
      </c>
      <c r="B172" s="60"/>
      <c r="C172" s="26" t="s">
        <v>120</v>
      </c>
    </row>
    <row r="173" spans="1:3" ht="29" x14ac:dyDescent="0.35">
      <c r="A173" s="29" t="s">
        <v>95</v>
      </c>
      <c r="B173" s="60"/>
      <c r="C173" s="26" t="s">
        <v>120</v>
      </c>
    </row>
    <row r="174" spans="1:3" ht="29" x14ac:dyDescent="0.35">
      <c r="A174" s="29" t="s">
        <v>96</v>
      </c>
      <c r="B174" s="60"/>
      <c r="C174" s="26" t="s">
        <v>120</v>
      </c>
    </row>
    <row r="175" spans="1:3" ht="29" x14ac:dyDescent="0.35">
      <c r="A175" s="29" t="s">
        <v>97</v>
      </c>
      <c r="B175" s="60"/>
      <c r="C175" s="26" t="s">
        <v>120</v>
      </c>
    </row>
    <row r="176" spans="1:3" ht="29" x14ac:dyDescent="0.35">
      <c r="A176" s="29" t="s">
        <v>98</v>
      </c>
      <c r="B176" s="60"/>
      <c r="C176" s="26" t="s">
        <v>120</v>
      </c>
    </row>
    <row r="177" spans="1:4" ht="29" x14ac:dyDescent="0.35">
      <c r="A177" s="29" t="s">
        <v>99</v>
      </c>
      <c r="B177" s="60"/>
      <c r="C177" s="26" t="s">
        <v>120</v>
      </c>
    </row>
    <row r="178" spans="1:4" ht="29" x14ac:dyDescent="0.35">
      <c r="A178" s="29" t="s">
        <v>100</v>
      </c>
      <c r="B178" s="60"/>
      <c r="C178" s="26" t="s">
        <v>120</v>
      </c>
    </row>
    <row r="179" spans="1:4" ht="29" x14ac:dyDescent="0.35">
      <c r="A179" s="29" t="s">
        <v>101</v>
      </c>
      <c r="B179" s="60"/>
      <c r="C179" s="26" t="s">
        <v>120</v>
      </c>
    </row>
    <row r="180" spans="1:4" ht="29" x14ac:dyDescent="0.35">
      <c r="A180" s="29" t="s">
        <v>102</v>
      </c>
      <c r="B180" s="62"/>
      <c r="C180" s="26" t="s">
        <v>120</v>
      </c>
      <c r="D180" s="27"/>
    </row>
    <row r="181" spans="1:4" ht="29" x14ac:dyDescent="0.35">
      <c r="A181" s="29" t="s">
        <v>103</v>
      </c>
      <c r="B181" s="60"/>
      <c r="C181" s="26" t="s">
        <v>120</v>
      </c>
      <c r="D181" s="27"/>
    </row>
    <row r="182" spans="1:4" ht="29" x14ac:dyDescent="0.35">
      <c r="A182" s="29" t="s">
        <v>118</v>
      </c>
      <c r="B182" s="60"/>
      <c r="C182" s="26" t="s">
        <v>120</v>
      </c>
      <c r="D182" s="27"/>
    </row>
    <row r="183" spans="1:4" ht="29" x14ac:dyDescent="0.35">
      <c r="A183" s="16" t="s">
        <v>117</v>
      </c>
      <c r="B183" s="17">
        <f>SUM(B180:B182)</f>
        <v>0</v>
      </c>
      <c r="C183" s="18" t="e">
        <f>B183/B48</f>
        <v>#DIV/0!</v>
      </c>
    </row>
    <row r="184" spans="1:4" ht="29" x14ac:dyDescent="0.35">
      <c r="A184" s="29" t="s">
        <v>104</v>
      </c>
      <c r="B184" s="60"/>
      <c r="C184" s="26" t="s">
        <v>120</v>
      </c>
      <c r="D184" s="27"/>
    </row>
    <row r="185" spans="1:4" ht="29" x14ac:dyDescent="0.35">
      <c r="A185" s="29" t="s">
        <v>119</v>
      </c>
      <c r="B185" s="60"/>
      <c r="C185" s="26" t="s">
        <v>120</v>
      </c>
      <c r="D185" s="28"/>
    </row>
    <row r="186" spans="1:4" ht="29" x14ac:dyDescent="0.35">
      <c r="A186" s="16" t="s">
        <v>107</v>
      </c>
      <c r="B186" s="17">
        <f>SUM(B141:B143,B145:B159,B161:B178,B179:B182,B184:B185)</f>
        <v>0</v>
      </c>
      <c r="C186" s="18" t="e">
        <f>B186/B48</f>
        <v>#DIV/0!</v>
      </c>
    </row>
    <row r="187" spans="1:4" ht="29" x14ac:dyDescent="0.35">
      <c r="A187" s="107" t="s">
        <v>108</v>
      </c>
      <c r="B187" s="108"/>
      <c r="C187" s="109"/>
    </row>
    <row r="188" spans="1:4" ht="30" thickBot="1" x14ac:dyDescent="0.4">
      <c r="A188" s="19"/>
      <c r="B188" s="20" t="s">
        <v>21</v>
      </c>
      <c r="C188" s="21" t="s">
        <v>22</v>
      </c>
    </row>
    <row r="189" spans="1:4" ht="30" thickBot="1" x14ac:dyDescent="0.4">
      <c r="A189" s="22" t="s">
        <v>109</v>
      </c>
      <c r="B189" s="23">
        <f>B121-B138-B186</f>
        <v>0</v>
      </c>
      <c r="C189" s="24" t="e">
        <f>B189/B48</f>
        <v>#DIV/0!</v>
      </c>
    </row>
  </sheetData>
  <sheetProtection algorithmName="SHA-512" hashValue="PLOvJ8w6I8mYt8BvXxaRRWzKZ5A1NGI6VBVjd00ZFWc2cXeMNKHVtJiQubuFqNLFmEBeaFx9wVi6H3FJkd+GSA==" saltValue="U2WCwJW+9tuNWCvOLeYy8A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B6ADD21F-80BF-1F4A-AC82-C7F551343D94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2DEFF96B-CEB5-C34F-8AEE-6239F2AE4D24}">
      <formula1>0</formula1>
    </dataValidation>
    <dataValidation type="decimal" operator="lessThanOrEqual" allowBlank="1" showInputMessage="1" showErrorMessage="1" errorTitle="Rebate Error" sqref="B181" xr:uid="{573558E4-EB40-D845-BC55-87EFC8977E45}">
      <formula1>0</formula1>
    </dataValidation>
    <dataValidation type="decimal" operator="lessThanOrEqual" allowBlank="1" showInputMessage="1" showErrorMessage="1" errorTitle="Other Discounts Allowed Error" sqref="B43" xr:uid="{7560FF1D-C969-DE41-BD74-FE5147FFF859}">
      <formula1>0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348DE-1996-AA42-9C41-CE4825D832EC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5" t="e" vm="1">
        <v>#VALUE!</v>
      </c>
      <c r="B1" s="56"/>
      <c r="C1" s="57"/>
    </row>
    <row r="2" spans="1:4" ht="29" x14ac:dyDescent="0.35">
      <c r="A2" s="111" t="s">
        <v>248</v>
      </c>
      <c r="B2" s="112"/>
      <c r="C2" s="113"/>
    </row>
    <row r="3" spans="1:4" ht="30" thickBot="1" x14ac:dyDescent="0.4">
      <c r="A3" s="114" t="s">
        <v>2</v>
      </c>
      <c r="B3" s="115"/>
      <c r="C3" s="116"/>
    </row>
    <row r="4" spans="1:4" ht="29" x14ac:dyDescent="0.35">
      <c r="A4" s="107" t="s">
        <v>7</v>
      </c>
      <c r="B4" s="108"/>
      <c r="C4" s="109"/>
    </row>
    <row r="5" spans="1:4" ht="30" thickBot="1" x14ac:dyDescent="0.4">
      <c r="A5" s="22"/>
      <c r="B5" s="20" t="s">
        <v>18</v>
      </c>
      <c r="C5" s="49"/>
    </row>
    <row r="6" spans="1:4" ht="29" x14ac:dyDescent="0.35">
      <c r="A6" s="29" t="s">
        <v>23</v>
      </c>
      <c r="B6" s="59"/>
      <c r="C6" s="47" t="s">
        <v>120</v>
      </c>
    </row>
    <row r="7" spans="1:4" ht="29" x14ac:dyDescent="0.35">
      <c r="A7" s="29" t="s">
        <v>24</v>
      </c>
      <c r="B7" s="59"/>
      <c r="C7" s="47" t="s">
        <v>120</v>
      </c>
    </row>
    <row r="8" spans="1:4" ht="29" x14ac:dyDescent="0.35">
      <c r="A8" s="29" t="s">
        <v>8</v>
      </c>
      <c r="B8" s="59"/>
      <c r="C8" s="47" t="s">
        <v>120</v>
      </c>
    </row>
    <row r="9" spans="1:4" ht="29" x14ac:dyDescent="0.35">
      <c r="A9" s="29" t="s">
        <v>9</v>
      </c>
      <c r="B9" s="59"/>
      <c r="C9" s="47" t="s">
        <v>120</v>
      </c>
    </row>
    <row r="10" spans="1:4" ht="29" x14ac:dyDescent="0.35">
      <c r="A10" s="29" t="s">
        <v>10</v>
      </c>
      <c r="B10" s="59"/>
      <c r="C10" s="47" t="s">
        <v>120</v>
      </c>
    </row>
    <row r="11" spans="1:4" ht="29" x14ac:dyDescent="0.35">
      <c r="A11" s="107" t="s">
        <v>20</v>
      </c>
      <c r="B11" s="108"/>
      <c r="C11" s="109"/>
    </row>
    <row r="12" spans="1:4" ht="30" thickBot="1" x14ac:dyDescent="0.4">
      <c r="A12" s="19"/>
      <c r="B12" s="33" t="s">
        <v>21</v>
      </c>
      <c r="C12" s="34" t="s">
        <v>22</v>
      </c>
    </row>
    <row r="13" spans="1:4" ht="29" x14ac:dyDescent="0.35">
      <c r="A13" s="44" t="s">
        <v>25</v>
      </c>
      <c r="B13" s="60"/>
      <c r="C13" s="26" t="s">
        <v>120</v>
      </c>
      <c r="D13" s="28"/>
    </row>
    <row r="14" spans="1:4" ht="29" x14ac:dyDescent="0.35">
      <c r="A14" s="44" t="s">
        <v>26</v>
      </c>
      <c r="B14" s="60"/>
      <c r="C14" s="26" t="s">
        <v>120</v>
      </c>
    </row>
    <row r="15" spans="1:4" ht="29" x14ac:dyDescent="0.35">
      <c r="A15" s="44" t="s">
        <v>27</v>
      </c>
      <c r="B15" s="60"/>
      <c r="C15" s="26" t="s">
        <v>120</v>
      </c>
    </row>
    <row r="16" spans="1:4" ht="29" x14ac:dyDescent="0.35">
      <c r="A16" s="44" t="s">
        <v>28</v>
      </c>
      <c r="B16" s="60"/>
      <c r="C16" s="26" t="s">
        <v>120</v>
      </c>
    </row>
    <row r="17" spans="1:4" ht="29" x14ac:dyDescent="0.35">
      <c r="A17" s="44" t="s">
        <v>29</v>
      </c>
      <c r="B17" s="60"/>
      <c r="C17" s="26" t="s">
        <v>120</v>
      </c>
    </row>
    <row r="18" spans="1:4" ht="29" x14ac:dyDescent="0.35">
      <c r="A18" s="44" t="s">
        <v>30</v>
      </c>
      <c r="B18" s="60"/>
      <c r="C18" s="26" t="s">
        <v>120</v>
      </c>
    </row>
    <row r="19" spans="1:4" ht="29" x14ac:dyDescent="0.35">
      <c r="A19" s="44" t="s">
        <v>31</v>
      </c>
      <c r="B19" s="60"/>
      <c r="C19" s="26" t="s">
        <v>120</v>
      </c>
    </row>
    <row r="20" spans="1:4" ht="29" x14ac:dyDescent="0.35">
      <c r="A20" s="44" t="s">
        <v>32</v>
      </c>
      <c r="B20" s="60"/>
      <c r="C20" s="26" t="s">
        <v>120</v>
      </c>
    </row>
    <row r="21" spans="1:4" ht="29" x14ac:dyDescent="0.35">
      <c r="A21" s="44" t="s">
        <v>33</v>
      </c>
      <c r="B21" s="60"/>
      <c r="C21" s="26" t="s">
        <v>120</v>
      </c>
    </row>
    <row r="22" spans="1:4" ht="29" x14ac:dyDescent="0.35">
      <c r="A22" s="44" t="s">
        <v>34</v>
      </c>
      <c r="B22" s="60"/>
      <c r="C22" s="26" t="s">
        <v>120</v>
      </c>
    </row>
    <row r="23" spans="1:4" ht="29" x14ac:dyDescent="0.35">
      <c r="A23" s="45" t="s">
        <v>35</v>
      </c>
      <c r="B23" s="17">
        <f>SUM(B13:B22)</f>
        <v>0</v>
      </c>
      <c r="C23" s="18" t="e">
        <f>B23/B48</f>
        <v>#DIV/0!</v>
      </c>
      <c r="D23" s="28"/>
    </row>
    <row r="24" spans="1:4" ht="29" x14ac:dyDescent="0.35">
      <c r="A24" s="44" t="s">
        <v>250</v>
      </c>
      <c r="B24" s="64"/>
      <c r="C24" s="65" t="s">
        <v>120</v>
      </c>
      <c r="D24" s="28"/>
    </row>
    <row r="25" spans="1:4" ht="29" x14ac:dyDescent="0.35">
      <c r="A25" s="45" t="s">
        <v>110</v>
      </c>
      <c r="B25" s="66">
        <f>B24</f>
        <v>0</v>
      </c>
      <c r="C25" s="67" t="e">
        <v>#DIV/0!</v>
      </c>
      <c r="D25" s="28"/>
    </row>
    <row r="26" spans="1:4" ht="29" x14ac:dyDescent="0.35">
      <c r="A26" s="44" t="s">
        <v>36</v>
      </c>
      <c r="B26" s="60"/>
      <c r="C26" s="26" t="s">
        <v>120</v>
      </c>
    </row>
    <row r="27" spans="1:4" ht="29" x14ac:dyDescent="0.35">
      <c r="A27" s="44" t="s">
        <v>37</v>
      </c>
      <c r="B27" s="60"/>
      <c r="C27" s="26" t="s">
        <v>120</v>
      </c>
    </row>
    <row r="28" spans="1:4" ht="29" x14ac:dyDescent="0.35">
      <c r="A28" s="44" t="s">
        <v>38</v>
      </c>
      <c r="B28" s="60"/>
      <c r="C28" s="26" t="s">
        <v>120</v>
      </c>
    </row>
    <row r="29" spans="1:4" ht="29" x14ac:dyDescent="0.35">
      <c r="A29" s="44" t="s">
        <v>39</v>
      </c>
      <c r="B29" s="60"/>
      <c r="C29" s="26" t="s">
        <v>120</v>
      </c>
    </row>
    <row r="30" spans="1:4" ht="29" x14ac:dyDescent="0.35">
      <c r="A30" s="44" t="s">
        <v>40</v>
      </c>
      <c r="B30" s="60"/>
      <c r="C30" s="26" t="s">
        <v>120</v>
      </c>
    </row>
    <row r="31" spans="1:4" ht="29" x14ac:dyDescent="0.35">
      <c r="A31" s="44" t="s">
        <v>41</v>
      </c>
      <c r="B31" s="60"/>
      <c r="C31" s="26" t="s">
        <v>120</v>
      </c>
    </row>
    <row r="32" spans="1:4" ht="29" x14ac:dyDescent="0.35">
      <c r="A32" s="44" t="s">
        <v>42</v>
      </c>
      <c r="B32" s="60"/>
      <c r="C32" s="26" t="s">
        <v>120</v>
      </c>
    </row>
    <row r="33" spans="1:3" ht="29" x14ac:dyDescent="0.35">
      <c r="A33" s="45" t="s">
        <v>111</v>
      </c>
      <c r="B33" s="17">
        <f>SUM(B26:B32)</f>
        <v>0</v>
      </c>
      <c r="C33" s="18" t="e">
        <f>B33/B48</f>
        <v>#DIV/0!</v>
      </c>
    </row>
    <row r="34" spans="1:3" ht="29" x14ac:dyDescent="0.35">
      <c r="A34" s="44" t="s">
        <v>43</v>
      </c>
      <c r="B34" s="60"/>
      <c r="C34" s="26" t="s">
        <v>120</v>
      </c>
    </row>
    <row r="35" spans="1:3" ht="29" x14ac:dyDescent="0.35">
      <c r="A35" s="44" t="s">
        <v>44</v>
      </c>
      <c r="B35" s="60"/>
      <c r="C35" s="26" t="s">
        <v>120</v>
      </c>
    </row>
    <row r="36" spans="1:3" ht="29" x14ac:dyDescent="0.35">
      <c r="A36" s="45" t="s">
        <v>45</v>
      </c>
      <c r="B36" s="17">
        <f>SUM(B34:B35)</f>
        <v>0</v>
      </c>
      <c r="C36" s="18" t="e">
        <f>B36/B48</f>
        <v>#DIV/0!</v>
      </c>
    </row>
    <row r="37" spans="1:3" ht="29" x14ac:dyDescent="0.35">
      <c r="A37" s="44" t="s">
        <v>46</v>
      </c>
      <c r="B37" s="60"/>
      <c r="C37" s="26" t="s">
        <v>120</v>
      </c>
    </row>
    <row r="38" spans="1:3" ht="29" x14ac:dyDescent="0.35">
      <c r="A38" s="44" t="s">
        <v>47</v>
      </c>
      <c r="B38" s="60"/>
      <c r="C38" s="26" t="s">
        <v>120</v>
      </c>
    </row>
    <row r="39" spans="1:3" ht="29" x14ac:dyDescent="0.35">
      <c r="A39" s="44" t="s">
        <v>48</v>
      </c>
      <c r="B39" s="60"/>
      <c r="C39" s="26" t="s">
        <v>120</v>
      </c>
    </row>
    <row r="40" spans="1:3" ht="29" x14ac:dyDescent="0.35">
      <c r="A40" s="44" t="s">
        <v>49</v>
      </c>
      <c r="B40" s="60"/>
      <c r="C40" s="26" t="s">
        <v>120</v>
      </c>
    </row>
    <row r="41" spans="1:3" ht="29" x14ac:dyDescent="0.35">
      <c r="A41" s="44" t="s">
        <v>50</v>
      </c>
      <c r="B41" s="60"/>
      <c r="C41" s="26" t="s">
        <v>120</v>
      </c>
    </row>
    <row r="42" spans="1:3" ht="29" x14ac:dyDescent="0.35">
      <c r="A42" s="44" t="s">
        <v>51</v>
      </c>
      <c r="B42" s="60"/>
      <c r="C42" s="26" t="s">
        <v>120</v>
      </c>
    </row>
    <row r="43" spans="1:3" ht="29" x14ac:dyDescent="0.35">
      <c r="A43" s="44" t="s">
        <v>52</v>
      </c>
      <c r="B43" s="60"/>
      <c r="C43" s="26" t="s">
        <v>120</v>
      </c>
    </row>
    <row r="44" spans="1:3" ht="29" x14ac:dyDescent="0.35">
      <c r="A44" s="44" t="s">
        <v>53</v>
      </c>
      <c r="B44" s="60"/>
      <c r="C44" s="26" t="s">
        <v>120</v>
      </c>
    </row>
    <row r="45" spans="1:3" ht="29" x14ac:dyDescent="0.35">
      <c r="A45" s="44" t="s">
        <v>54</v>
      </c>
      <c r="B45" s="60"/>
      <c r="C45" s="26" t="s">
        <v>120</v>
      </c>
    </row>
    <row r="46" spans="1:3" ht="29" x14ac:dyDescent="0.35">
      <c r="A46" s="16" t="s">
        <v>55</v>
      </c>
      <c r="B46" s="17">
        <f>SUM(B37:B45)</f>
        <v>0</v>
      </c>
      <c r="C46" s="18" t="e">
        <f>B46/B48</f>
        <v>#DIV/0!</v>
      </c>
    </row>
    <row r="47" spans="1:3" ht="29" x14ac:dyDescent="0.35">
      <c r="A47" s="16" t="s">
        <v>127</v>
      </c>
      <c r="B47" s="17" t="e">
        <f>B48/B7</f>
        <v>#DIV/0!</v>
      </c>
      <c r="C47" s="26" t="s">
        <v>120</v>
      </c>
    </row>
    <row r="48" spans="1:3" ht="29" x14ac:dyDescent="0.35">
      <c r="A48" s="16" t="s">
        <v>56</v>
      </c>
      <c r="B48" s="17">
        <f>SUM(B23,B25,B33,B36,B46)</f>
        <v>0</v>
      </c>
      <c r="C48" s="26" t="s">
        <v>120</v>
      </c>
    </row>
    <row r="49" spans="1:4" ht="29" x14ac:dyDescent="0.35">
      <c r="A49" s="107" t="s">
        <v>57</v>
      </c>
      <c r="B49" s="108"/>
      <c r="C49" s="109"/>
    </row>
    <row r="50" spans="1:4" ht="30" thickBot="1" x14ac:dyDescent="0.4">
      <c r="A50" s="19"/>
      <c r="B50" s="20" t="s">
        <v>21</v>
      </c>
      <c r="C50" s="21" t="s">
        <v>22</v>
      </c>
    </row>
    <row r="51" spans="1:4" ht="29" x14ac:dyDescent="0.35">
      <c r="A51" s="29" t="s">
        <v>25</v>
      </c>
      <c r="B51" s="60"/>
      <c r="C51" s="26" t="s">
        <v>120</v>
      </c>
    </row>
    <row r="52" spans="1:4" ht="29" x14ac:dyDescent="0.35">
      <c r="A52" s="29" t="s">
        <v>26</v>
      </c>
      <c r="B52" s="60"/>
      <c r="C52" s="26" t="s">
        <v>120</v>
      </c>
    </row>
    <row r="53" spans="1:4" ht="29" x14ac:dyDescent="0.35">
      <c r="A53" s="29" t="s">
        <v>27</v>
      </c>
      <c r="B53" s="60"/>
      <c r="C53" s="26" t="s">
        <v>120</v>
      </c>
    </row>
    <row r="54" spans="1:4" ht="29" x14ac:dyDescent="0.35">
      <c r="A54" s="29" t="s">
        <v>28</v>
      </c>
      <c r="B54" s="60"/>
      <c r="C54" s="26" t="s">
        <v>120</v>
      </c>
    </row>
    <row r="55" spans="1:4" ht="29" x14ac:dyDescent="0.35">
      <c r="A55" s="29" t="s">
        <v>29</v>
      </c>
      <c r="B55" s="60"/>
      <c r="C55" s="26" t="s">
        <v>120</v>
      </c>
    </row>
    <row r="56" spans="1:4" ht="29" x14ac:dyDescent="0.35">
      <c r="A56" s="29" t="s">
        <v>30</v>
      </c>
      <c r="B56" s="60"/>
      <c r="C56" s="26" t="s">
        <v>120</v>
      </c>
    </row>
    <row r="57" spans="1:4" ht="29" x14ac:dyDescent="0.35">
      <c r="A57" s="29" t="s">
        <v>31</v>
      </c>
      <c r="B57" s="60"/>
      <c r="C57" s="26" t="s">
        <v>120</v>
      </c>
    </row>
    <row r="58" spans="1:4" ht="29" x14ac:dyDescent="0.35">
      <c r="A58" s="29" t="s">
        <v>32</v>
      </c>
      <c r="B58" s="60"/>
      <c r="C58" s="26" t="s">
        <v>120</v>
      </c>
    </row>
    <row r="59" spans="1:4" ht="29" x14ac:dyDescent="0.35">
      <c r="A59" s="29" t="s">
        <v>33</v>
      </c>
      <c r="B59" s="60"/>
      <c r="C59" s="26" t="s">
        <v>120</v>
      </c>
    </row>
    <row r="60" spans="1:4" ht="29" x14ac:dyDescent="0.35">
      <c r="A60" s="29" t="s">
        <v>34</v>
      </c>
      <c r="B60" s="60"/>
      <c r="C60" s="26" t="s">
        <v>120</v>
      </c>
    </row>
    <row r="61" spans="1:4" ht="29" x14ac:dyDescent="0.35">
      <c r="A61" s="16" t="s">
        <v>122</v>
      </c>
      <c r="B61" s="17">
        <f>SUM(B51:B60)</f>
        <v>0</v>
      </c>
      <c r="C61" s="18" t="e">
        <f>B61/B23</f>
        <v>#DIV/0!</v>
      </c>
      <c r="D61" s="28"/>
    </row>
    <row r="62" spans="1:4" ht="29" x14ac:dyDescent="0.35">
      <c r="A62" s="29" t="s">
        <v>251</v>
      </c>
      <c r="B62" s="60"/>
      <c r="C62" s="26" t="s">
        <v>120</v>
      </c>
      <c r="D62" s="28"/>
    </row>
    <row r="63" spans="1:4" ht="29" x14ac:dyDescent="0.35">
      <c r="A63" s="16" t="s">
        <v>121</v>
      </c>
      <c r="B63" s="17">
        <f>B62</f>
        <v>0</v>
      </c>
      <c r="C63" s="18" t="e">
        <f>B63/B25</f>
        <v>#DIV/0!</v>
      </c>
      <c r="D63" s="28"/>
    </row>
    <row r="64" spans="1:4" ht="29" x14ac:dyDescent="0.35">
      <c r="A64" s="29" t="s">
        <v>36</v>
      </c>
      <c r="B64" s="60"/>
      <c r="C64" s="26" t="s">
        <v>120</v>
      </c>
    </row>
    <row r="65" spans="1:4" ht="29" x14ac:dyDescent="0.35">
      <c r="A65" s="29" t="s">
        <v>37</v>
      </c>
      <c r="B65" s="60"/>
      <c r="C65" s="26" t="s">
        <v>120</v>
      </c>
    </row>
    <row r="66" spans="1:4" ht="29" x14ac:dyDescent="0.35">
      <c r="A66" s="29" t="s">
        <v>38</v>
      </c>
      <c r="B66" s="60"/>
      <c r="C66" s="26" t="s">
        <v>120</v>
      </c>
    </row>
    <row r="67" spans="1:4" ht="29" x14ac:dyDescent="0.35">
      <c r="A67" s="29" t="s">
        <v>39</v>
      </c>
      <c r="B67" s="60"/>
      <c r="C67" s="26" t="s">
        <v>120</v>
      </c>
    </row>
    <row r="68" spans="1:4" ht="29" x14ac:dyDescent="0.35">
      <c r="A68" s="29" t="s">
        <v>40</v>
      </c>
      <c r="B68" s="60"/>
      <c r="C68" s="26" t="s">
        <v>120</v>
      </c>
    </row>
    <row r="69" spans="1:4" ht="29" x14ac:dyDescent="0.35">
      <c r="A69" s="29" t="s">
        <v>41</v>
      </c>
      <c r="B69" s="60"/>
      <c r="C69" s="26" t="s">
        <v>120</v>
      </c>
    </row>
    <row r="70" spans="1:4" ht="29" x14ac:dyDescent="0.35">
      <c r="A70" s="29" t="s">
        <v>42</v>
      </c>
      <c r="B70" s="60"/>
      <c r="C70" s="26" t="s">
        <v>120</v>
      </c>
    </row>
    <row r="71" spans="1:4" ht="29" x14ac:dyDescent="0.35">
      <c r="A71" s="16" t="s">
        <v>123</v>
      </c>
      <c r="B71" s="17">
        <f>SUM(B64:B70)</f>
        <v>0</v>
      </c>
      <c r="C71" s="18" t="e">
        <f>B71/B33</f>
        <v>#DIV/0!</v>
      </c>
    </row>
    <row r="72" spans="1:4" ht="29" x14ac:dyDescent="0.35">
      <c r="A72" s="29" t="s">
        <v>43</v>
      </c>
      <c r="B72" s="60"/>
      <c r="C72" s="26" t="s">
        <v>120</v>
      </c>
    </row>
    <row r="73" spans="1:4" ht="29" x14ac:dyDescent="0.35">
      <c r="A73" s="29" t="s">
        <v>44</v>
      </c>
      <c r="B73" s="60"/>
      <c r="C73" s="26" t="s">
        <v>120</v>
      </c>
    </row>
    <row r="74" spans="1:4" ht="29" x14ac:dyDescent="0.35">
      <c r="A74" s="16" t="s">
        <v>124</v>
      </c>
      <c r="B74" s="17">
        <f>SUM(B72:B73)</f>
        <v>0</v>
      </c>
      <c r="C74" s="18" t="e">
        <f>B74/B36</f>
        <v>#DIV/0!</v>
      </c>
      <c r="D74" s="43"/>
    </row>
    <row r="75" spans="1:4" ht="29" x14ac:dyDescent="0.35">
      <c r="A75" s="29" t="s">
        <v>46</v>
      </c>
      <c r="B75" s="60"/>
      <c r="C75" s="26" t="s">
        <v>120</v>
      </c>
    </row>
    <row r="76" spans="1:4" ht="29" x14ac:dyDescent="0.35">
      <c r="A76" s="29" t="s">
        <v>47</v>
      </c>
      <c r="B76" s="60"/>
      <c r="C76" s="26" t="s">
        <v>120</v>
      </c>
    </row>
    <row r="77" spans="1:4" ht="29" x14ac:dyDescent="0.35">
      <c r="A77" s="29" t="s">
        <v>48</v>
      </c>
      <c r="B77" s="60"/>
      <c r="C77" s="26" t="s">
        <v>120</v>
      </c>
    </row>
    <row r="78" spans="1:4" ht="29" x14ac:dyDescent="0.35">
      <c r="A78" s="29" t="s">
        <v>49</v>
      </c>
      <c r="B78" s="60"/>
      <c r="C78" s="26" t="s">
        <v>120</v>
      </c>
    </row>
    <row r="79" spans="1:4" ht="29" x14ac:dyDescent="0.35">
      <c r="A79" s="29" t="s">
        <v>50</v>
      </c>
      <c r="B79" s="60"/>
      <c r="C79" s="26" t="s">
        <v>120</v>
      </c>
    </row>
    <row r="80" spans="1:4" ht="29" x14ac:dyDescent="0.35">
      <c r="A80" s="29" t="s">
        <v>51</v>
      </c>
      <c r="B80" s="60"/>
      <c r="C80" s="26" t="s">
        <v>120</v>
      </c>
    </row>
    <row r="81" spans="1:3" ht="29" x14ac:dyDescent="0.35">
      <c r="A81" s="29" t="s">
        <v>52</v>
      </c>
      <c r="B81" s="41"/>
      <c r="C81" s="26" t="s">
        <v>120</v>
      </c>
    </row>
    <row r="82" spans="1:3" ht="29" x14ac:dyDescent="0.35">
      <c r="A82" s="29" t="s">
        <v>53</v>
      </c>
      <c r="B82" s="60"/>
      <c r="C82" s="26" t="s">
        <v>120</v>
      </c>
    </row>
    <row r="83" spans="1:3" ht="29" x14ac:dyDescent="0.35">
      <c r="A83" s="29" t="s">
        <v>54</v>
      </c>
      <c r="B83" s="60"/>
      <c r="C83" s="26" t="s">
        <v>120</v>
      </c>
    </row>
    <row r="84" spans="1:3" ht="29" x14ac:dyDescent="0.35">
      <c r="A84" s="16" t="s">
        <v>125</v>
      </c>
      <c r="B84" s="17">
        <f>SUM(B75:B83)</f>
        <v>0</v>
      </c>
      <c r="C84" s="18" t="e">
        <f>B84/B46</f>
        <v>#DIV/0!</v>
      </c>
    </row>
    <row r="85" spans="1:3" ht="29" x14ac:dyDescent="0.35">
      <c r="A85" s="16" t="s">
        <v>58</v>
      </c>
      <c r="B85" s="17">
        <f>SUM(B61,B63,B71,B74,B84)</f>
        <v>0</v>
      </c>
      <c r="C85" s="18" t="e">
        <f>B85/B48</f>
        <v>#DIV/0!</v>
      </c>
    </row>
    <row r="86" spans="1:3" ht="29" x14ac:dyDescent="0.35">
      <c r="A86" s="107" t="s">
        <v>59</v>
      </c>
      <c r="B86" s="108"/>
      <c r="C86" s="109"/>
    </row>
    <row r="87" spans="1:3" ht="30" thickBot="1" x14ac:dyDescent="0.4">
      <c r="A87" s="19"/>
      <c r="B87" s="20" t="s">
        <v>21</v>
      </c>
      <c r="C87" s="21" t="s">
        <v>22</v>
      </c>
    </row>
    <row r="88" spans="1:3" ht="29" x14ac:dyDescent="0.35">
      <c r="A88" s="37" t="s">
        <v>25</v>
      </c>
      <c r="B88" s="38">
        <f t="shared" ref="B88:B98" si="0">B13-B51</f>
        <v>0</v>
      </c>
      <c r="C88" s="40" t="s">
        <v>120</v>
      </c>
    </row>
    <row r="89" spans="1:3" ht="29" x14ac:dyDescent="0.35">
      <c r="A89" s="37" t="s">
        <v>26</v>
      </c>
      <c r="B89" s="41">
        <f t="shared" si="0"/>
        <v>0</v>
      </c>
      <c r="C89" s="26" t="s">
        <v>120</v>
      </c>
    </row>
    <row r="90" spans="1:3" ht="29" x14ac:dyDescent="0.35">
      <c r="A90" s="37" t="s">
        <v>27</v>
      </c>
      <c r="B90" s="41">
        <f t="shared" si="0"/>
        <v>0</v>
      </c>
      <c r="C90" s="26" t="s">
        <v>120</v>
      </c>
    </row>
    <row r="91" spans="1:3" ht="29" x14ac:dyDescent="0.35">
      <c r="A91" s="37" t="s">
        <v>28</v>
      </c>
      <c r="B91" s="41">
        <f t="shared" si="0"/>
        <v>0</v>
      </c>
      <c r="C91" s="26" t="s">
        <v>120</v>
      </c>
    </row>
    <row r="92" spans="1:3" ht="29" x14ac:dyDescent="0.35">
      <c r="A92" s="37" t="s">
        <v>29</v>
      </c>
      <c r="B92" s="41">
        <f t="shared" si="0"/>
        <v>0</v>
      </c>
      <c r="C92" s="26" t="s">
        <v>120</v>
      </c>
    </row>
    <row r="93" spans="1:3" ht="29" x14ac:dyDescent="0.35">
      <c r="A93" s="37" t="s">
        <v>30</v>
      </c>
      <c r="B93" s="41">
        <f t="shared" si="0"/>
        <v>0</v>
      </c>
      <c r="C93" s="26" t="s">
        <v>120</v>
      </c>
    </row>
    <row r="94" spans="1:3" ht="29" x14ac:dyDescent="0.35">
      <c r="A94" s="37" t="s">
        <v>31</v>
      </c>
      <c r="B94" s="41">
        <f t="shared" si="0"/>
        <v>0</v>
      </c>
      <c r="C94" s="26" t="s">
        <v>120</v>
      </c>
    </row>
    <row r="95" spans="1:3" ht="29" x14ac:dyDescent="0.35">
      <c r="A95" s="37" t="s">
        <v>32</v>
      </c>
      <c r="B95" s="41">
        <f t="shared" si="0"/>
        <v>0</v>
      </c>
      <c r="C95" s="26" t="s">
        <v>120</v>
      </c>
    </row>
    <row r="96" spans="1:3" ht="29" x14ac:dyDescent="0.35">
      <c r="A96" s="37" t="s">
        <v>33</v>
      </c>
      <c r="B96" s="41">
        <f t="shared" si="0"/>
        <v>0</v>
      </c>
      <c r="C96" s="26" t="s">
        <v>120</v>
      </c>
    </row>
    <row r="97" spans="1:3" ht="29" x14ac:dyDescent="0.35">
      <c r="A97" s="37" t="s">
        <v>34</v>
      </c>
      <c r="B97" s="41">
        <f t="shared" si="0"/>
        <v>0</v>
      </c>
      <c r="C97" s="26" t="s">
        <v>120</v>
      </c>
    </row>
    <row r="98" spans="1:3" ht="29" x14ac:dyDescent="0.35">
      <c r="A98" s="42" t="s">
        <v>126</v>
      </c>
      <c r="B98" s="17">
        <f t="shared" si="0"/>
        <v>0</v>
      </c>
      <c r="C98" s="18" t="e">
        <f>B98/B23</f>
        <v>#DIV/0!</v>
      </c>
    </row>
    <row r="99" spans="1:3" ht="29" x14ac:dyDescent="0.35">
      <c r="A99" s="42" t="s">
        <v>128</v>
      </c>
      <c r="B99" s="17">
        <f t="shared" ref="B99:B120" si="1">B25-B63</f>
        <v>0</v>
      </c>
      <c r="C99" s="18" t="e">
        <f>B99/B25</f>
        <v>#DIV/0!</v>
      </c>
    </row>
    <row r="100" spans="1:3" ht="29" x14ac:dyDescent="0.35">
      <c r="A100" s="37" t="s">
        <v>36</v>
      </c>
      <c r="B100" s="41">
        <f t="shared" si="1"/>
        <v>0</v>
      </c>
      <c r="C100" s="26" t="s">
        <v>120</v>
      </c>
    </row>
    <row r="101" spans="1:3" ht="29" x14ac:dyDescent="0.35">
      <c r="A101" s="37" t="s">
        <v>37</v>
      </c>
      <c r="B101" s="41">
        <f t="shared" si="1"/>
        <v>0</v>
      </c>
      <c r="C101" s="26" t="s">
        <v>120</v>
      </c>
    </row>
    <row r="102" spans="1:3" ht="29" x14ac:dyDescent="0.35">
      <c r="A102" s="37" t="s">
        <v>38</v>
      </c>
      <c r="B102" s="41">
        <f t="shared" si="1"/>
        <v>0</v>
      </c>
      <c r="C102" s="26" t="s">
        <v>120</v>
      </c>
    </row>
    <row r="103" spans="1:3" ht="29" x14ac:dyDescent="0.35">
      <c r="A103" s="37" t="s">
        <v>39</v>
      </c>
      <c r="B103" s="41">
        <f t="shared" si="1"/>
        <v>0</v>
      </c>
      <c r="C103" s="26" t="s">
        <v>120</v>
      </c>
    </row>
    <row r="104" spans="1:3" ht="29" x14ac:dyDescent="0.35">
      <c r="A104" s="37" t="s">
        <v>40</v>
      </c>
      <c r="B104" s="41">
        <f t="shared" si="1"/>
        <v>0</v>
      </c>
      <c r="C104" s="26" t="s">
        <v>120</v>
      </c>
    </row>
    <row r="105" spans="1:3" ht="29" x14ac:dyDescent="0.35">
      <c r="A105" s="37" t="s">
        <v>41</v>
      </c>
      <c r="B105" s="41">
        <f t="shared" si="1"/>
        <v>0</v>
      </c>
      <c r="C105" s="26" t="s">
        <v>120</v>
      </c>
    </row>
    <row r="106" spans="1:3" ht="29" x14ac:dyDescent="0.35">
      <c r="A106" s="37" t="s">
        <v>42</v>
      </c>
      <c r="B106" s="41">
        <f t="shared" si="1"/>
        <v>0</v>
      </c>
      <c r="C106" s="26" t="s">
        <v>120</v>
      </c>
    </row>
    <row r="107" spans="1:3" ht="29" x14ac:dyDescent="0.35">
      <c r="A107" s="42" t="s">
        <v>129</v>
      </c>
      <c r="B107" s="17">
        <f t="shared" si="1"/>
        <v>0</v>
      </c>
      <c r="C107" s="18" t="e">
        <f>B107/B33</f>
        <v>#DIV/0!</v>
      </c>
    </row>
    <row r="108" spans="1:3" ht="29" x14ac:dyDescent="0.35">
      <c r="A108" s="37" t="s">
        <v>43</v>
      </c>
      <c r="B108" s="41">
        <f t="shared" si="1"/>
        <v>0</v>
      </c>
      <c r="C108" s="26" t="s">
        <v>120</v>
      </c>
    </row>
    <row r="109" spans="1:3" ht="29" x14ac:dyDescent="0.35">
      <c r="A109" s="37" t="s">
        <v>44</v>
      </c>
      <c r="B109" s="41">
        <f t="shared" si="1"/>
        <v>0</v>
      </c>
      <c r="C109" s="26" t="s">
        <v>120</v>
      </c>
    </row>
    <row r="110" spans="1:3" ht="29" x14ac:dyDescent="0.35">
      <c r="A110" s="42" t="s">
        <v>130</v>
      </c>
      <c r="B110" s="17">
        <f t="shared" si="1"/>
        <v>0</v>
      </c>
      <c r="C110" s="18" t="e">
        <f>B110/B36</f>
        <v>#DIV/0!</v>
      </c>
    </row>
    <row r="111" spans="1:3" ht="29" x14ac:dyDescent="0.35">
      <c r="A111" s="37" t="s">
        <v>46</v>
      </c>
      <c r="B111" s="41">
        <f t="shared" si="1"/>
        <v>0</v>
      </c>
      <c r="C111" s="26" t="s">
        <v>120</v>
      </c>
    </row>
    <row r="112" spans="1:3" ht="29" x14ac:dyDescent="0.35">
      <c r="A112" s="37" t="s">
        <v>47</v>
      </c>
      <c r="B112" s="41">
        <f t="shared" si="1"/>
        <v>0</v>
      </c>
      <c r="C112" s="26" t="s">
        <v>120</v>
      </c>
    </row>
    <row r="113" spans="1:3" ht="29" x14ac:dyDescent="0.35">
      <c r="A113" s="37" t="s">
        <v>48</v>
      </c>
      <c r="B113" s="41">
        <f t="shared" si="1"/>
        <v>0</v>
      </c>
      <c r="C113" s="26" t="s">
        <v>120</v>
      </c>
    </row>
    <row r="114" spans="1:3" ht="29" x14ac:dyDescent="0.35">
      <c r="A114" s="37" t="s">
        <v>49</v>
      </c>
      <c r="B114" s="41">
        <f t="shared" si="1"/>
        <v>0</v>
      </c>
      <c r="C114" s="26" t="s">
        <v>120</v>
      </c>
    </row>
    <row r="115" spans="1:3" ht="29" x14ac:dyDescent="0.35">
      <c r="A115" s="37" t="s">
        <v>50</v>
      </c>
      <c r="B115" s="41">
        <f t="shared" si="1"/>
        <v>0</v>
      </c>
      <c r="C115" s="26" t="s">
        <v>120</v>
      </c>
    </row>
    <row r="116" spans="1:3" ht="29" x14ac:dyDescent="0.35">
      <c r="A116" s="37" t="s">
        <v>51</v>
      </c>
      <c r="B116" s="41">
        <f t="shared" si="1"/>
        <v>0</v>
      </c>
      <c r="C116" s="26" t="s">
        <v>120</v>
      </c>
    </row>
    <row r="117" spans="1:3" ht="29" x14ac:dyDescent="0.35">
      <c r="A117" s="37" t="s">
        <v>52</v>
      </c>
      <c r="B117" s="41">
        <f t="shared" si="1"/>
        <v>0</v>
      </c>
      <c r="C117" s="26" t="s">
        <v>120</v>
      </c>
    </row>
    <row r="118" spans="1:3" ht="29" x14ac:dyDescent="0.35">
      <c r="A118" s="37" t="s">
        <v>53</v>
      </c>
      <c r="B118" s="41">
        <f t="shared" si="1"/>
        <v>0</v>
      </c>
      <c r="C118" s="26" t="s">
        <v>120</v>
      </c>
    </row>
    <row r="119" spans="1:3" ht="29" x14ac:dyDescent="0.35">
      <c r="A119" s="37" t="s">
        <v>54</v>
      </c>
      <c r="B119" s="41">
        <f t="shared" si="1"/>
        <v>0</v>
      </c>
      <c r="C119" s="26" t="s">
        <v>120</v>
      </c>
    </row>
    <row r="120" spans="1:3" ht="29" x14ac:dyDescent="0.35">
      <c r="A120" s="16" t="s">
        <v>131</v>
      </c>
      <c r="B120" s="17">
        <f t="shared" si="1"/>
        <v>0</v>
      </c>
      <c r="C120" s="18" t="e">
        <f>B120/B46</f>
        <v>#DIV/0!</v>
      </c>
    </row>
    <row r="121" spans="1:3" ht="29" x14ac:dyDescent="0.35">
      <c r="A121" s="16" t="s">
        <v>62</v>
      </c>
      <c r="B121" s="17">
        <f>B48-B85</f>
        <v>0</v>
      </c>
      <c r="C121" s="18" t="e">
        <f>B121/B48</f>
        <v>#DIV/0!</v>
      </c>
    </row>
    <row r="122" spans="1:3" ht="29" x14ac:dyDescent="0.35">
      <c r="A122" s="107" t="s">
        <v>63</v>
      </c>
      <c r="B122" s="108"/>
      <c r="C122" s="109"/>
    </row>
    <row r="123" spans="1:3" ht="30" thickBot="1" x14ac:dyDescent="0.4">
      <c r="A123" s="19"/>
      <c r="B123" s="20" t="s">
        <v>21</v>
      </c>
      <c r="C123" s="21" t="s">
        <v>22</v>
      </c>
    </row>
    <row r="124" spans="1:3" ht="29" x14ac:dyDescent="0.35">
      <c r="A124" s="29" t="s">
        <v>114</v>
      </c>
      <c r="B124" s="60"/>
      <c r="C124" s="36" t="e">
        <f>B124/B121</f>
        <v>#DIV/0!</v>
      </c>
    </row>
    <row r="125" spans="1:3" ht="29" x14ac:dyDescent="0.35">
      <c r="A125" s="29" t="s">
        <v>112</v>
      </c>
      <c r="B125" s="60"/>
      <c r="C125" s="36" t="e">
        <f>B125/B121</f>
        <v>#DIV/0!</v>
      </c>
    </row>
    <row r="126" spans="1:3" ht="29" x14ac:dyDescent="0.35">
      <c r="A126" s="29" t="s">
        <v>11</v>
      </c>
      <c r="B126" s="60"/>
      <c r="C126" s="36" t="e">
        <f>B126/B121</f>
        <v>#DIV/0!</v>
      </c>
    </row>
    <row r="127" spans="1:3" ht="29" x14ac:dyDescent="0.35">
      <c r="A127" s="16" t="s">
        <v>113</v>
      </c>
      <c r="B127" s="17">
        <f>SUM(B124:B126)</f>
        <v>0</v>
      </c>
      <c r="C127" s="18" t="e">
        <f>B127/B121</f>
        <v>#DIV/0!</v>
      </c>
    </row>
    <row r="128" spans="1:3" ht="29" x14ac:dyDescent="0.35">
      <c r="A128" s="29" t="s">
        <v>12</v>
      </c>
      <c r="B128" s="60"/>
      <c r="C128" s="36" t="e">
        <f>B128/B121</f>
        <v>#DIV/0!</v>
      </c>
    </row>
    <row r="129" spans="1:8" ht="29" x14ac:dyDescent="0.35">
      <c r="A129" s="29" t="s">
        <v>13</v>
      </c>
      <c r="B129" s="60"/>
      <c r="C129" s="36" t="e">
        <f>B129/B121</f>
        <v>#DIV/0!</v>
      </c>
    </row>
    <row r="130" spans="1:8" ht="29" x14ac:dyDescent="0.35">
      <c r="A130" s="29" t="s">
        <v>14</v>
      </c>
      <c r="B130" s="60"/>
      <c r="C130" s="36" t="e">
        <f>B130/B121</f>
        <v>#DIV/0!</v>
      </c>
    </row>
    <row r="131" spans="1:8" ht="29" x14ac:dyDescent="0.35">
      <c r="A131" s="16" t="s">
        <v>115</v>
      </c>
      <c r="B131" s="17">
        <f>SUM(B128:B130)</f>
        <v>0</v>
      </c>
      <c r="C131" s="18" t="e">
        <f>B131/B121</f>
        <v>#DIV/0!</v>
      </c>
    </row>
    <row r="132" spans="1:8" ht="29" x14ac:dyDescent="0.35">
      <c r="A132" s="29" t="s">
        <v>15</v>
      </c>
      <c r="B132" s="60"/>
      <c r="C132" s="36" t="e">
        <f>B132/B121</f>
        <v>#DIV/0!</v>
      </c>
    </row>
    <row r="133" spans="1:8" ht="29" x14ac:dyDescent="0.35">
      <c r="A133" s="29" t="s">
        <v>16</v>
      </c>
      <c r="B133" s="60"/>
      <c r="C133" s="36" t="e">
        <f>B133/B121</f>
        <v>#DIV/0!</v>
      </c>
    </row>
    <row r="134" spans="1:8" ht="29" x14ac:dyDescent="0.35">
      <c r="A134" s="29" t="s">
        <v>64</v>
      </c>
      <c r="B134" s="60"/>
      <c r="C134" s="36" t="e">
        <f>B134/B121</f>
        <v>#DIV/0!</v>
      </c>
    </row>
    <row r="135" spans="1:8" ht="29" x14ac:dyDescent="0.35">
      <c r="A135" s="29" t="s">
        <v>60</v>
      </c>
      <c r="B135" s="60"/>
      <c r="C135" s="36" t="e">
        <f>B135/B121</f>
        <v>#DIV/0!</v>
      </c>
    </row>
    <row r="136" spans="1:8" ht="29" x14ac:dyDescent="0.35">
      <c r="A136" s="29" t="s">
        <v>17</v>
      </c>
      <c r="B136" s="60"/>
      <c r="C136" s="36" t="e">
        <f>B136/B121</f>
        <v>#DIV/0!</v>
      </c>
    </row>
    <row r="137" spans="1:8" ht="29" x14ac:dyDescent="0.35">
      <c r="A137" s="29" t="s">
        <v>65</v>
      </c>
      <c r="B137" s="60"/>
      <c r="C137" s="36" t="e">
        <f>B137/B121</f>
        <v>#DIV/0!</v>
      </c>
    </row>
    <row r="138" spans="1:8" ht="29" x14ac:dyDescent="0.35">
      <c r="A138" s="16" t="s">
        <v>66</v>
      </c>
      <c r="B138" s="17">
        <f>SUM(B127,B131,B132:B137)</f>
        <v>0</v>
      </c>
      <c r="C138" s="18" t="e">
        <f>B138/B121</f>
        <v>#DIV/0!</v>
      </c>
      <c r="D138" s="110"/>
      <c r="E138" s="110"/>
      <c r="F138" s="110"/>
      <c r="G138" s="110"/>
      <c r="H138" s="110"/>
    </row>
    <row r="139" spans="1:8" ht="29" x14ac:dyDescent="0.35">
      <c r="A139" s="107" t="s">
        <v>67</v>
      </c>
      <c r="B139" s="108"/>
      <c r="C139" s="109"/>
    </row>
    <row r="140" spans="1:8" ht="30" thickBot="1" x14ac:dyDescent="0.4">
      <c r="A140" s="19"/>
      <c r="B140" s="33" t="s">
        <v>21</v>
      </c>
      <c r="C140" s="34" t="s">
        <v>22</v>
      </c>
    </row>
    <row r="141" spans="1:8" ht="29" x14ac:dyDescent="0.35">
      <c r="A141" s="29" t="s">
        <v>68</v>
      </c>
      <c r="B141" s="60"/>
      <c r="C141" s="26" t="s">
        <v>120</v>
      </c>
    </row>
    <row r="142" spans="1:8" ht="29" x14ac:dyDescent="0.35">
      <c r="A142" s="32" t="s">
        <v>69</v>
      </c>
      <c r="B142" s="61"/>
      <c r="C142" s="31" t="s">
        <v>120</v>
      </c>
    </row>
    <row r="143" spans="1:8" ht="29" x14ac:dyDescent="0.35">
      <c r="A143" s="29" t="s">
        <v>70</v>
      </c>
      <c r="B143" s="60"/>
      <c r="C143" s="26" t="s">
        <v>120</v>
      </c>
    </row>
    <row r="144" spans="1:8" ht="29" x14ac:dyDescent="0.35">
      <c r="A144" s="16" t="s">
        <v>106</v>
      </c>
      <c r="B144" s="17">
        <f>SUM(B142:B143)</f>
        <v>0</v>
      </c>
      <c r="C144" s="18" t="e">
        <f>B144/B48</f>
        <v>#DIV/0!</v>
      </c>
    </row>
    <row r="145" spans="1:4" ht="29" x14ac:dyDescent="0.35">
      <c r="A145" s="29" t="s">
        <v>116</v>
      </c>
      <c r="B145" s="60"/>
      <c r="C145" s="26" t="s">
        <v>120</v>
      </c>
      <c r="D145" s="27"/>
    </row>
    <row r="146" spans="1:4" ht="29" x14ac:dyDescent="0.35">
      <c r="A146" s="29" t="s">
        <v>71</v>
      </c>
      <c r="B146" s="60"/>
      <c r="C146" s="26" t="s">
        <v>120</v>
      </c>
    </row>
    <row r="147" spans="1:4" ht="29" x14ac:dyDescent="0.35">
      <c r="A147" s="29" t="s">
        <v>72</v>
      </c>
      <c r="B147" s="60"/>
      <c r="C147" s="26" t="s">
        <v>120</v>
      </c>
    </row>
    <row r="148" spans="1:4" ht="29" x14ac:dyDescent="0.35">
      <c r="A148" s="29" t="s">
        <v>73</v>
      </c>
      <c r="B148" s="60"/>
      <c r="C148" s="26" t="s">
        <v>120</v>
      </c>
    </row>
    <row r="149" spans="1:4" ht="29" x14ac:dyDescent="0.35">
      <c r="A149" s="29" t="s">
        <v>74</v>
      </c>
      <c r="B149" s="60"/>
      <c r="C149" s="26" t="s">
        <v>120</v>
      </c>
    </row>
    <row r="150" spans="1:4" ht="29" x14ac:dyDescent="0.35">
      <c r="A150" s="29" t="s">
        <v>75</v>
      </c>
      <c r="B150" s="60"/>
      <c r="C150" s="26" t="s">
        <v>120</v>
      </c>
    </row>
    <row r="151" spans="1:4" ht="29" x14ac:dyDescent="0.35">
      <c r="A151" s="29" t="s">
        <v>76</v>
      </c>
      <c r="B151" s="60"/>
      <c r="C151" s="26" t="s">
        <v>120</v>
      </c>
    </row>
    <row r="152" spans="1:4" ht="29" x14ac:dyDescent="0.35">
      <c r="A152" s="29" t="s">
        <v>77</v>
      </c>
      <c r="B152" s="60"/>
      <c r="C152" s="26" t="s">
        <v>120</v>
      </c>
    </row>
    <row r="153" spans="1:4" ht="29" x14ac:dyDescent="0.35">
      <c r="A153" s="29" t="s">
        <v>78</v>
      </c>
      <c r="B153" s="60"/>
      <c r="C153" s="26" t="s">
        <v>120</v>
      </c>
    </row>
    <row r="154" spans="1:4" ht="29" x14ac:dyDescent="0.35">
      <c r="A154" s="29" t="s">
        <v>61</v>
      </c>
      <c r="B154" s="60"/>
      <c r="C154" s="26" t="s">
        <v>120</v>
      </c>
    </row>
    <row r="155" spans="1:4" ht="29" x14ac:dyDescent="0.35">
      <c r="A155" s="29" t="s">
        <v>79</v>
      </c>
      <c r="B155" s="60"/>
      <c r="C155" s="26" t="s">
        <v>120</v>
      </c>
    </row>
    <row r="156" spans="1:4" ht="29" x14ac:dyDescent="0.35">
      <c r="A156" s="29" t="s">
        <v>80</v>
      </c>
      <c r="B156" s="60"/>
      <c r="C156" s="26" t="s">
        <v>120</v>
      </c>
    </row>
    <row r="157" spans="1:4" ht="29" x14ac:dyDescent="0.35">
      <c r="A157" s="29" t="s">
        <v>81</v>
      </c>
      <c r="B157" s="60"/>
      <c r="C157" s="26" t="s">
        <v>120</v>
      </c>
    </row>
    <row r="158" spans="1:4" ht="29" x14ac:dyDescent="0.35">
      <c r="A158" s="29" t="s">
        <v>82</v>
      </c>
      <c r="B158" s="60"/>
      <c r="C158" s="26" t="s">
        <v>120</v>
      </c>
    </row>
    <row r="159" spans="1:4" ht="29" x14ac:dyDescent="0.35">
      <c r="A159" s="29" t="s">
        <v>83</v>
      </c>
      <c r="B159" s="60"/>
      <c r="C159" s="26" t="s">
        <v>120</v>
      </c>
    </row>
    <row r="160" spans="1:4" ht="29" x14ac:dyDescent="0.35">
      <c r="A160" s="16" t="s">
        <v>105</v>
      </c>
      <c r="B160" s="17">
        <f>SUM(B156:B159)</f>
        <v>0</v>
      </c>
      <c r="C160" s="18" t="e">
        <f>B160/B48</f>
        <v>#DIV/0!</v>
      </c>
    </row>
    <row r="161" spans="1:3" ht="29" x14ac:dyDescent="0.35">
      <c r="A161" s="29" t="s">
        <v>84</v>
      </c>
      <c r="B161" s="60"/>
      <c r="C161" s="26" t="s">
        <v>120</v>
      </c>
    </row>
    <row r="162" spans="1:3" ht="29" x14ac:dyDescent="0.35">
      <c r="A162" s="29" t="s">
        <v>85</v>
      </c>
      <c r="B162" s="60"/>
      <c r="C162" s="26" t="s">
        <v>120</v>
      </c>
    </row>
    <row r="163" spans="1:3" ht="29" x14ac:dyDescent="0.35">
      <c r="A163" s="29" t="s">
        <v>86</v>
      </c>
      <c r="B163" s="60"/>
      <c r="C163" s="26" t="s">
        <v>120</v>
      </c>
    </row>
    <row r="164" spans="1:3" ht="29" x14ac:dyDescent="0.35">
      <c r="A164" s="29" t="s">
        <v>60</v>
      </c>
      <c r="B164" s="60"/>
      <c r="C164" s="26" t="s">
        <v>120</v>
      </c>
    </row>
    <row r="165" spans="1:3" ht="29" x14ac:dyDescent="0.35">
      <c r="A165" s="29" t="s">
        <v>87</v>
      </c>
      <c r="B165" s="60"/>
      <c r="C165" s="26" t="s">
        <v>120</v>
      </c>
    </row>
    <row r="166" spans="1:3" ht="29" x14ac:dyDescent="0.35">
      <c r="A166" s="29" t="s">
        <v>88</v>
      </c>
      <c r="B166" s="60"/>
      <c r="C166" s="26" t="s">
        <v>120</v>
      </c>
    </row>
    <row r="167" spans="1:3" ht="29" x14ac:dyDescent="0.35">
      <c r="A167" s="29" t="s">
        <v>89</v>
      </c>
      <c r="B167" s="60"/>
      <c r="C167" s="26" t="s">
        <v>120</v>
      </c>
    </row>
    <row r="168" spans="1:3" ht="29" x14ac:dyDescent="0.35">
      <c r="A168" s="29" t="s">
        <v>90</v>
      </c>
      <c r="B168" s="60"/>
      <c r="C168" s="26" t="s">
        <v>120</v>
      </c>
    </row>
    <row r="169" spans="1:3" ht="29" x14ac:dyDescent="0.35">
      <c r="A169" s="29" t="s">
        <v>91</v>
      </c>
      <c r="B169" s="60"/>
      <c r="C169" s="26" t="s">
        <v>120</v>
      </c>
    </row>
    <row r="170" spans="1:3" ht="29" x14ac:dyDescent="0.35">
      <c r="A170" s="29" t="s">
        <v>92</v>
      </c>
      <c r="B170" s="60"/>
      <c r="C170" s="26" t="s">
        <v>120</v>
      </c>
    </row>
    <row r="171" spans="1:3" ht="29" x14ac:dyDescent="0.35">
      <c r="A171" s="29" t="s">
        <v>93</v>
      </c>
      <c r="B171" s="60"/>
      <c r="C171" s="26" t="s">
        <v>120</v>
      </c>
    </row>
    <row r="172" spans="1:3" ht="29" x14ac:dyDescent="0.35">
      <c r="A172" s="29" t="s">
        <v>94</v>
      </c>
      <c r="B172" s="60"/>
      <c r="C172" s="26" t="s">
        <v>120</v>
      </c>
    </row>
    <row r="173" spans="1:3" ht="29" x14ac:dyDescent="0.35">
      <c r="A173" s="29" t="s">
        <v>95</v>
      </c>
      <c r="B173" s="60"/>
      <c r="C173" s="26" t="s">
        <v>120</v>
      </c>
    </row>
    <row r="174" spans="1:3" ht="29" x14ac:dyDescent="0.35">
      <c r="A174" s="29" t="s">
        <v>96</v>
      </c>
      <c r="B174" s="60"/>
      <c r="C174" s="26" t="s">
        <v>120</v>
      </c>
    </row>
    <row r="175" spans="1:3" ht="29" x14ac:dyDescent="0.35">
      <c r="A175" s="29" t="s">
        <v>97</v>
      </c>
      <c r="B175" s="60"/>
      <c r="C175" s="26" t="s">
        <v>120</v>
      </c>
    </row>
    <row r="176" spans="1:3" ht="29" x14ac:dyDescent="0.35">
      <c r="A176" s="29" t="s">
        <v>98</v>
      </c>
      <c r="B176" s="60"/>
      <c r="C176" s="26" t="s">
        <v>120</v>
      </c>
    </row>
    <row r="177" spans="1:4" ht="29" x14ac:dyDescent="0.35">
      <c r="A177" s="29" t="s">
        <v>99</v>
      </c>
      <c r="B177" s="60"/>
      <c r="C177" s="26" t="s">
        <v>120</v>
      </c>
    </row>
    <row r="178" spans="1:4" ht="29" x14ac:dyDescent="0.35">
      <c r="A178" s="29" t="s">
        <v>100</v>
      </c>
      <c r="B178" s="60"/>
      <c r="C178" s="26" t="s">
        <v>120</v>
      </c>
    </row>
    <row r="179" spans="1:4" ht="29" x14ac:dyDescent="0.35">
      <c r="A179" s="29" t="s">
        <v>101</v>
      </c>
      <c r="B179" s="60"/>
      <c r="C179" s="26" t="s">
        <v>120</v>
      </c>
    </row>
    <row r="180" spans="1:4" ht="29" x14ac:dyDescent="0.35">
      <c r="A180" s="29" t="s">
        <v>102</v>
      </c>
      <c r="B180" s="62"/>
      <c r="C180" s="26" t="s">
        <v>120</v>
      </c>
      <c r="D180" s="27"/>
    </row>
    <row r="181" spans="1:4" ht="29" x14ac:dyDescent="0.35">
      <c r="A181" s="29" t="s">
        <v>103</v>
      </c>
      <c r="B181" s="60"/>
      <c r="C181" s="26" t="s">
        <v>120</v>
      </c>
      <c r="D181" s="27"/>
    </row>
    <row r="182" spans="1:4" ht="29" x14ac:dyDescent="0.35">
      <c r="A182" s="29" t="s">
        <v>118</v>
      </c>
      <c r="B182" s="60"/>
      <c r="C182" s="26" t="s">
        <v>120</v>
      </c>
      <c r="D182" s="27"/>
    </row>
    <row r="183" spans="1:4" ht="29" x14ac:dyDescent="0.35">
      <c r="A183" s="16" t="s">
        <v>117</v>
      </c>
      <c r="B183" s="17">
        <f>SUM(B180:B182)</f>
        <v>0</v>
      </c>
      <c r="C183" s="18" t="e">
        <f>B183/B48</f>
        <v>#DIV/0!</v>
      </c>
    </row>
    <row r="184" spans="1:4" ht="29" x14ac:dyDescent="0.35">
      <c r="A184" s="29" t="s">
        <v>104</v>
      </c>
      <c r="B184" s="60"/>
      <c r="C184" s="26" t="s">
        <v>120</v>
      </c>
      <c r="D184" s="27"/>
    </row>
    <row r="185" spans="1:4" ht="29" x14ac:dyDescent="0.35">
      <c r="A185" s="29" t="s">
        <v>119</v>
      </c>
      <c r="B185" s="60"/>
      <c r="C185" s="26" t="s">
        <v>120</v>
      </c>
      <c r="D185" s="28"/>
    </row>
    <row r="186" spans="1:4" ht="29" x14ac:dyDescent="0.35">
      <c r="A186" s="16" t="s">
        <v>107</v>
      </c>
      <c r="B186" s="17">
        <f>SUM(B141:B143,B145:B159,B161:B178,B179:B182,B184:B185)</f>
        <v>0</v>
      </c>
      <c r="C186" s="18" t="e">
        <f>B186/B48</f>
        <v>#DIV/0!</v>
      </c>
    </row>
    <row r="187" spans="1:4" ht="29" x14ac:dyDescent="0.35">
      <c r="A187" s="107" t="s">
        <v>108</v>
      </c>
      <c r="B187" s="108"/>
      <c r="C187" s="109"/>
    </row>
    <row r="188" spans="1:4" ht="30" thickBot="1" x14ac:dyDescent="0.4">
      <c r="A188" s="19"/>
      <c r="B188" s="20" t="s">
        <v>21</v>
      </c>
      <c r="C188" s="21" t="s">
        <v>22</v>
      </c>
    </row>
    <row r="189" spans="1:4" ht="30" thickBot="1" x14ac:dyDescent="0.4">
      <c r="A189" s="22" t="s">
        <v>109</v>
      </c>
      <c r="B189" s="23">
        <f>B121-B138-B186</f>
        <v>0</v>
      </c>
      <c r="C189" s="24" t="e">
        <f>B189/B48</f>
        <v>#DIV/0!</v>
      </c>
    </row>
  </sheetData>
  <sheetProtection algorithmName="SHA-512" hashValue="LRJSWcXkO4vscE7t0f3+8yUyn2BndHS53tREtfLYGVngkSv2WY5YXjgNp+QS0Zl77XISY4636Xa0XBdWTVYQuQ==" saltValue="C+PiEz/cqmSZodg7A75YPg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25C4618F-E73A-424B-8128-B9E512752543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D6402FDB-E7F3-A646-8DC7-C7AED4D11390}">
      <formula1>0</formula1>
    </dataValidation>
    <dataValidation type="decimal" operator="lessThanOrEqual" allowBlank="1" showInputMessage="1" showErrorMessage="1" errorTitle="Rebate Error" sqref="B181" xr:uid="{4247F0F9-D454-674F-8938-1BFDA7A00A6B}">
      <formula1>0</formula1>
    </dataValidation>
    <dataValidation type="decimal" operator="lessThanOrEqual" allowBlank="1" showInputMessage="1" showErrorMessage="1" errorTitle="Other Discounts Allowed Error" error="Other Discounts Allowed must be a negative number or 0. " sqref="B43" xr:uid="{87D8B1B5-0ECD-B546-893F-5BA000A06995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Instructions - Start Here</vt:lpstr>
      <vt:lpstr>Company Totals</vt:lpstr>
      <vt:lpstr>Store 1</vt:lpstr>
      <vt:lpstr>Store 2</vt:lpstr>
      <vt:lpstr>Store 3</vt:lpstr>
      <vt:lpstr>Store 4</vt:lpstr>
      <vt:lpstr>Store 5</vt:lpstr>
      <vt:lpstr>Store 6</vt:lpstr>
      <vt:lpstr>Store 7</vt:lpstr>
      <vt:lpstr>Store 8</vt:lpstr>
      <vt:lpstr>Store 9</vt:lpstr>
      <vt:lpstr>Store 10</vt:lpstr>
      <vt:lpstr>Groups</vt:lpstr>
      <vt:lpstr>Reporting_Fields</vt:lpstr>
      <vt:lpstr>Group_100</vt:lpstr>
      <vt:lpstr>Group_400</vt:lpstr>
      <vt:lpstr>Group_500</vt:lpstr>
      <vt:lpstr>Group_600</vt:lpstr>
      <vt:lpstr>Groups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Jyssica Lockwood</dc:creator>
  <cp:lastModifiedBy>Jyssica Lockwood</cp:lastModifiedBy>
  <dcterms:created xsi:type="dcterms:W3CDTF">2025-06-01T23:20:00Z</dcterms:created>
  <dcterms:modified xsi:type="dcterms:W3CDTF">2026-02-19T14:54:30Z</dcterms:modified>
</cp:coreProperties>
</file>