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Retail Reporting/"/>
    </mc:Choice>
  </mc:AlternateContent>
  <xr:revisionPtr revIDLastSave="6" documentId="8_{A7C83AE4-8388-EE4C-A6EE-0F3FD35065B3}" xr6:coauthVersionLast="47" xr6:coauthVersionMax="47" xr10:uidLastSave="{1C4160C0-0544-4A49-99BB-5EE0293B390E}"/>
  <bookViews>
    <workbookView xWindow="4100" yWindow="700" windowWidth="22940" windowHeight="16860" activeTab="1" xr2:uid="{E4C762A6-2507-BD42-BCA8-C95FD49A9570}"/>
  </bookViews>
  <sheets>
    <sheet name="Instructions - Start Here" sheetId="2" r:id="rId1"/>
    <sheet name="Combined Entry" sheetId="3" r:id="rId2"/>
    <sheet name="Groups" sheetId="10" state="hidden" r:id="rId3"/>
    <sheet name="Reporting_Fields" sheetId="4" state="hidden" r:id="rId4"/>
  </sheets>
  <definedNames>
    <definedName name="Group_100">Groups!$A$2:$A$19</definedName>
    <definedName name="Group_400">Groups!$B$2:$B$20</definedName>
    <definedName name="Group_500">Groups!$C$2:$C$23</definedName>
    <definedName name="Group_600">Groups!$D$2:$D$22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" i="4" l="1"/>
  <c r="U2" i="4"/>
  <c r="B69" i="3"/>
  <c r="B31" i="3"/>
  <c r="B105" i="3" s="1"/>
  <c r="C105" i="3" s="1"/>
  <c r="CT2" i="4"/>
  <c r="CL2" i="4"/>
  <c r="B166" i="3"/>
  <c r="C166" i="3" s="1"/>
  <c r="B150" i="3"/>
  <c r="C150" i="3" s="1"/>
  <c r="B192" i="3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S2" i="4"/>
  <c r="CR2" i="4"/>
  <c r="CQ2" i="4"/>
  <c r="CP2" i="4"/>
  <c r="CO2" i="4"/>
  <c r="CN2" i="4"/>
  <c r="CM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3" i="3"/>
  <c r="B102" i="3"/>
  <c r="B101" i="3"/>
  <c r="B100" i="3"/>
  <c r="B99" i="3"/>
  <c r="B98" i="3"/>
  <c r="B97" i="3"/>
  <c r="B96" i="3"/>
  <c r="B95" i="3"/>
  <c r="B94" i="3"/>
  <c r="C69" i="3"/>
  <c r="B189" i="3"/>
  <c r="C189" i="3" s="1"/>
  <c r="B137" i="3"/>
  <c r="C137" i="3" s="1"/>
  <c r="B133" i="3"/>
  <c r="C133" i="3" s="1"/>
  <c r="B90" i="3"/>
  <c r="C90" i="3" s="1"/>
  <c r="B80" i="3"/>
  <c r="C80" i="3" s="1"/>
  <c r="B77" i="3"/>
  <c r="C77" i="3" s="1"/>
  <c r="B67" i="3"/>
  <c r="C67" i="3" s="1"/>
  <c r="C16" i="3"/>
  <c r="C15" i="3"/>
  <c r="C14" i="3"/>
  <c r="C13" i="3"/>
  <c r="C12" i="3"/>
  <c r="B52" i="3"/>
  <c r="C52" i="3" s="1"/>
  <c r="B42" i="3"/>
  <c r="C42" i="3" s="1"/>
  <c r="B39" i="3"/>
  <c r="C39" i="3" s="1"/>
  <c r="B29" i="3"/>
  <c r="C29" i="3" s="1"/>
  <c r="C31" i="3" l="1"/>
  <c r="D69" i="3"/>
  <c r="B54" i="3"/>
  <c r="B53" i="3" s="1"/>
  <c r="B91" i="3"/>
  <c r="B144" i="3"/>
  <c r="B126" i="3"/>
  <c r="D126" i="3" s="1"/>
  <c r="D77" i="3"/>
  <c r="D90" i="3"/>
  <c r="B116" i="3"/>
  <c r="D67" i="3"/>
  <c r="B113" i="3"/>
  <c r="D113" i="3" s="1"/>
  <c r="D80" i="3"/>
  <c r="B104" i="3"/>
  <c r="D104" i="3" s="1"/>
  <c r="D105" i="3"/>
  <c r="C144" i="3" l="1"/>
  <c r="B127" i="3"/>
  <c r="D127" i="3" s="1"/>
  <c r="C126" i="3"/>
  <c r="C113" i="3"/>
  <c r="D189" i="3"/>
  <c r="C91" i="3"/>
  <c r="D91" i="3"/>
  <c r="C104" i="3"/>
  <c r="D166" i="3"/>
  <c r="C116" i="3"/>
  <c r="D116" i="3"/>
  <c r="D144" i="3"/>
  <c r="D150" i="3"/>
  <c r="C192" i="3"/>
  <c r="D192" i="3"/>
  <c r="D39" i="3"/>
  <c r="D31" i="3"/>
  <c r="D29" i="3"/>
  <c r="D42" i="3"/>
  <c r="D52" i="3"/>
  <c r="C54" i="3"/>
  <c r="D134" i="3" l="1"/>
  <c r="C127" i="3"/>
  <c r="D136" i="3"/>
  <c r="D138" i="3"/>
  <c r="D139" i="3"/>
  <c r="D140" i="3"/>
  <c r="D141" i="3"/>
  <c r="D137" i="3"/>
  <c r="D130" i="3"/>
  <c r="D142" i="3"/>
  <c r="D131" i="3"/>
  <c r="D132" i="3"/>
  <c r="D135" i="3"/>
  <c r="D133" i="3"/>
  <c r="D143" i="3"/>
  <c r="B195" i="3"/>
  <c r="D195" i="3" l="1"/>
  <c r="C195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<sst xmlns="http://schemas.openxmlformats.org/spreadsheetml/2006/main" count="684" uniqueCount="283">
  <si>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</si>
  <si>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</si>
  <si>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</si>
  <si>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</si>
  <si>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</si>
  <si>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</si>
  <si>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</si>
  <si>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</si>
  <si>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</si>
  <si>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</si>
  <si>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</si>
  <si>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</si>
  <si>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</si>
  <si>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</si>
  <si>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</si>
  <si>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</si>
  <si>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</si>
  <si>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</si>
  <si>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</si>
  <si>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</si>
  <si>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</si>
  <si>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</si>
  <si>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</si>
  <si>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</si>
  <si>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</si>
  <si>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</si>
  <si>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</si>
  <si>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</si>
  <si>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</si>
  <si>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</si>
  <si>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</si>
  <si>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</si>
  <si>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</si>
  <si>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</si>
  <si>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</si>
  <si>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</si>
  <si>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</si>
  <si>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</si>
  <si>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</si>
  <si>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</si>
  <si>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</si>
  <si>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</si>
  <si>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</si>
  <si>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</si>
  <si>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</si>
  <si>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</si>
  <si>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</si>
  <si>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</si>
  <si>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</si>
  <si>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</si>
  <si>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</si>
  <si>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</si>
  <si>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</si>
  <si>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</si>
  <si>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</si>
  <si>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</si>
  <si>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</si>
  <si>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</si>
  <si>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</si>
  <si>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</si>
  <si>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</si>
  <si>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</si>
  <si>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</si>
  <si>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</si>
  <si>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</si>
  <si>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</si>
  <si>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</si>
  <si>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</si>
  <si>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</si>
  <si>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</si>
  <si>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</si>
  <si>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</si>
  <si>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</si>
  <si>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</si>
  <si>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</si>
  <si>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</si>
  <si>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</si>
  <si>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</si>
  <si>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</si>
  <si>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</si>
  <si>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</si>
  <si>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</si>
  <si>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</si>
  <si>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</si>
  <si>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</si>
  <si>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</si>
  <si>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</si>
  <si>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</si>
  <si>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</si>
  <si>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</si>
  <si>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</si>
  <si>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</si>
  <si>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</si>
  <si>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</si>
  <si>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</si>
  <si>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</si>
  <si>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</si>
  <si>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</si>
  <si>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</si>
  <si>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</si>
  <si>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</si>
  <si>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</si>
  <si>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</si>
  <si>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</si>
  <si>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</si>
  <si>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</si>
  <si>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</si>
  <si>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</si>
  <si>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</si>
  <si>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</si>
  <si>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</si>
  <si>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</si>
  <si>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</si>
  <si>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</si>
  <si>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</si>
  <si>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</si>
  <si>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</si>
  <si>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</si>
  <si>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</si>
  <si>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</si>
  <si>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</si>
  <si>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</si>
  <si>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</si>
  <si>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</si>
  <si>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</si>
  <si>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</si>
  <si>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</si>
  <si>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</si>
  <si>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</si>
  <si>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</si>
  <si>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</si>
  <si>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</si>
  <si>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</si>
  <si>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</si>
  <si>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</si>
  <si>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</si>
  <si>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</si>
  <si>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</si>
  <si>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</si>
  <si>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</si>
  <si>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</si>
  <si>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t>Enter your Group in B7</t>
  </si>
  <si>
    <t>Select your Member ID in B8</t>
  </si>
  <si>
    <t>Enter the number of stores you are reporting in B9</t>
  </si>
  <si>
    <t>Select the Month &amp; Year being reported in B5 &amp; B6</t>
  </si>
  <si>
    <t>This is a combined entry, enter your totals for all stores combined in Column B. Your store average will be calculated in Column C.</t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</si>
  <si>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</si>
  <si>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</si>
  <si>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</si>
  <si>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</si>
  <si>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</si>
  <si>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</si>
  <si>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</si>
  <si>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</si>
  <si>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</si>
  <si>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</si>
  <si>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</si>
  <si>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</si>
  <si>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</si>
  <si>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</si>
  <si>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</si>
  <si>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</si>
  <si>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</si>
  <si>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</si>
  <si>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</si>
  <si>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</si>
  <si>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</si>
  <si>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</si>
  <si>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</si>
  <si>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</si>
  <si>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</si>
  <si>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</si>
  <si>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</si>
  <si>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</si>
  <si>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</si>
  <si>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</si>
  <si>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</si>
  <si>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</si>
  <si>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</si>
  <si>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</si>
  <si>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</si>
  <si>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</si>
  <si>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</si>
  <si>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</si>
  <si>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</si>
  <si>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</si>
  <si>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</si>
  <si>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</si>
  <si>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</si>
  <si>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</si>
  <si>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Only enter data in the shaded cells. Non-shaded cells are auto-calculations.</t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</si>
  <si>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Expenses. </t>
    </r>
  </si>
  <si>
    <t>RETAIL | FINANCIAL INPUT | COMBINED ENTRY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</si>
  <si>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</si>
  <si>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</si>
  <si>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</si>
  <si>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</si>
  <si>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</si>
  <si>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</si>
  <si>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</si>
  <si>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</si>
  <si>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</si>
  <si>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</si>
  <si>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</si>
  <si>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</si>
  <si>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</si>
  <si>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</si>
  <si>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</si>
  <si>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</si>
  <si>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</si>
  <si>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</si>
  <si>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</si>
  <si>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</si>
  <si>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</si>
  <si>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</si>
  <si>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</si>
  <si>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</si>
  <si>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</si>
  <si>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</si>
  <si>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</si>
  <si>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</si>
  <si>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</si>
  <si>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</si>
  <si>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</si>
  <si>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</si>
  <si>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</si>
  <si>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</si>
  <si>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</si>
  <si>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</si>
  <si>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</si>
  <si>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</si>
  <si>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</si>
  <si>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</si>
  <si>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</si>
  <si>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</si>
  <si>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</si>
  <si>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</si>
  <si>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</si>
  <si>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</si>
  <si>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</si>
  <si>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</si>
  <si>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</si>
  <si>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</si>
  <si>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</si>
  <si>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</si>
  <si>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</si>
  <si>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</si>
  <si>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</si>
  <si>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</si>
  <si>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r>
      <rPr>
        <b/>
        <sz val="16"/>
        <color theme="1"/>
        <rFont val="PT Serif"/>
        <charset val="204"/>
      </rPr>
      <t>Other Discounts Allowed:</t>
    </r>
    <r>
      <rPr>
        <sz val="16"/>
        <color theme="1"/>
        <rFont val="PT Serif"/>
        <charset val="204"/>
      </rPr>
      <t xml:space="preserve"> 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</si>
  <si>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</si>
  <si>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</si>
  <si>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</si>
  <si>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</si>
  <si>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</si>
  <si>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</si>
  <si>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Payroll</t>
  </si>
  <si>
    <t>Miscellaneous Expense</t>
  </si>
  <si>
    <t>Group ID</t>
  </si>
  <si>
    <t>Group 100</t>
  </si>
  <si>
    <t>Group 400</t>
  </si>
  <si>
    <t>Group 500</t>
  </si>
  <si>
    <t>Group 600</t>
  </si>
  <si>
    <t>Guest 1</t>
  </si>
  <si>
    <t>Guest 2</t>
  </si>
  <si>
    <t>Guest 3</t>
  </si>
  <si>
    <t>02</t>
  </si>
  <si>
    <t>03</t>
  </si>
  <si>
    <t>04</t>
  </si>
  <si>
    <t>06</t>
  </si>
  <si>
    <t>07</t>
  </si>
  <si>
    <t>08</t>
  </si>
  <si>
    <t>09</t>
  </si>
  <si>
    <t>16CT</t>
  </si>
  <si>
    <t>04FA</t>
  </si>
  <si>
    <t>18LTS</t>
  </si>
  <si>
    <t>20TS</t>
  </si>
  <si>
    <t>04WTP</t>
  </si>
  <si>
    <t>15LWA</t>
  </si>
  <si>
    <t>01CT</t>
  </si>
  <si>
    <t>11BT</t>
  </si>
  <si>
    <t>05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</si>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</sst>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4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  <font>
      <b/>
      <sz val="22"/>
      <color rgb="FFC00000"/>
      <name val="PT Serif"/>
      <charset val="204"/>
    </font>
    <font>
      <sz val="22"/>
      <color rgb="FFC00000"/>
      <name val="PT Serif"/>
      <charset val="204"/>
    </font>
  </fonts>
  <fills count="5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8" fontId="9" fillId="4" borderId="13" xfId="0" applyNumberFormat="1" applyFont="1" applyFill="1" applyBorder="1" applyAlignment="1">
      <alignment horizontal="right"/>
    </xf>
    <xf numFmtId="8" fontId="8" fillId="0" borderId="13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2" fillId="0" borderId="12" xfId="0" applyFont="1" applyBorder="1" applyAlignment="1">
      <alignment horizontal="right"/>
    </xf>
    <xf numFmtId="0" fontId="23" fillId="0" borderId="13" xfId="0" applyFont="1" applyBorder="1" applyAlignment="1" applyProtection="1">
      <alignment horizontal="right"/>
      <protection locked="0"/>
    </xf>
    <xf numFmtId="0" fontId="22" fillId="0" borderId="9" xfId="0" applyFont="1" applyBorder="1" applyAlignment="1">
      <alignment horizontal="right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3" xfId="0" quotePrefix="1" applyFont="1" applyBorder="1" applyAlignment="1" applyProtection="1">
      <alignment horizontal="right"/>
      <protection locked="0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65FD60-6D1F-6F46-AE1E-97D07975DE6D}" name="retail_upload" displayName="retail_upload" ref="A1:DR2" totalsRowShown="0" headerRowDxfId="123" dataDxfId="122">
  <autoFilter ref="A1:DR2" xr:uid="{0665FD60-6D1F-6F46-AE1E-97D07975DE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0A917B50-8A2C-EF4E-815F-D2BFB1D4138C}" name="Month" dataDxfId="121">
      <calculatedColumnFormula>'Combined Entry'!B5</calculatedColumnFormula>
    </tableColumn>
    <tableColumn id="2" xr3:uid="{91DD2770-6B02-034D-A71D-74C826C0324D}" name="Year" dataDxfId="120">
      <calculatedColumnFormula>'Combined Entry'!B6</calculatedColumnFormula>
    </tableColumn>
    <tableColumn id="3" xr3:uid="{87CB4894-8916-9445-A07D-0B2BCE45691A}" name="Group ID" dataDxfId="119">
      <calculatedColumnFormula>'Combined Entry'!B7</calculatedColumnFormula>
    </tableColumn>
    <tableColumn id="4" xr3:uid="{2841FD30-1D8E-EC4A-B19A-AC648BF0D67D}" name="Member ID" dataDxfId="118">
      <calculatedColumnFormula>'Combined Entry'!B8</calculatedColumnFormula>
    </tableColumn>
    <tableColumn id="5" xr3:uid="{473C34EF-4642-FB4C-94EB-2B5170019921}" name="Number of Stores Reporting" dataDxfId="117">
      <calculatedColumnFormula>'Combined Entry'!B9</calculatedColumnFormula>
    </tableColumn>
    <tableColumn id="6" xr3:uid="{D35016C6-AE86-3A4E-819F-BD8167D9A07F}" name="Number of Bays" dataDxfId="116">
      <calculatedColumnFormula>'Combined Entry'!B12</calculatedColumnFormula>
    </tableColumn>
    <tableColumn id="7" xr3:uid="{BED677A2-9A44-6B48-A18F-9C215B42519C}" name="Number of Invoices" dataDxfId="115">
      <calculatedColumnFormula>'Combined Entry'!B13</calculatedColumnFormula>
    </tableColumn>
    <tableColumn id="8" xr3:uid="{5D265B44-8E24-7348-B8E2-F46D203C98D5}" name="Tire Count" dataDxfId="114">
      <calculatedColumnFormula>'Combined Entry'!B14</calculatedColumnFormula>
    </tableColumn>
    <tableColumn id="9" xr3:uid="{99D60FF8-8F13-E94A-92EB-912A80BFC180}" name="Alignment Count" dataDxfId="113">
      <calculatedColumnFormula>'Combined Entry'!B15</calculatedColumnFormula>
    </tableColumn>
    <tableColumn id="10" xr3:uid="{A959F5C5-2BF1-BD42-9E32-E2C081663C14}" name="Inspection Count" dataDxfId="112">
      <calculatedColumnFormula>'Combined Entry'!B16</calculatedColumnFormula>
    </tableColumn>
    <tableColumn id="11" xr3:uid="{AC34CB7C-805D-1C45-9332-FB8FE2A7ABCF}" name="Tires - Passenger Sales" dataDxfId="111">
      <calculatedColumnFormula>'Combined Entry'!B19</calculatedColumnFormula>
    </tableColumn>
    <tableColumn id="12" xr3:uid="{9D2FBDA6-E3C9-A546-9779-667AD92E3F8A}" name="Tires - Lt. Truck Sales" dataDxfId="110">
      <calculatedColumnFormula>'Combined Entry'!B20</calculatedColumnFormula>
    </tableColumn>
    <tableColumn id="13" xr3:uid="{FB5C12B8-496F-304D-8941-9C0B5F38301E}" name="Tires - Med. Truck Sales" dataDxfId="109">
      <calculatedColumnFormula>'Combined Entry'!B21</calculatedColumnFormula>
    </tableColumn>
    <tableColumn id="14" xr3:uid="{1636069B-F606-FA48-9E67-3924CE9C177A}" name="Tires - Retread Sales" dataDxfId="108">
      <calculatedColumnFormula>'Combined Entry'!B22</calculatedColumnFormula>
    </tableColumn>
    <tableColumn id="15" xr3:uid="{47281197-0555-F148-8A36-6228A8BCBD63}" name="Tires - Used Sales" dataDxfId="107">
      <calculatedColumnFormula>'Combined Entry'!B23</calculatedColumnFormula>
    </tableColumn>
    <tableColumn id="16" xr3:uid="{BFE27B0D-EF26-3546-AE2B-F781BF8B6423}" name="Tires - Ag Rears / Otr Sales" dataDxfId="106">
      <calculatedColumnFormula>'Combined Entry'!B24</calculatedColumnFormula>
    </tableColumn>
    <tableColumn id="17" xr3:uid="{98064660-970B-6B49-905E-6F929035D956}" name="Tires - Specialty - Fronts Sales" dataDxfId="105">
      <calculatedColumnFormula>'Combined Entry'!B25</calculatedColumnFormula>
    </tableColumn>
    <tableColumn id="18" xr3:uid="{731D58D3-C9E1-694A-93C7-00DD0B931DB5}" name="Tires - Storage Sales" dataDxfId="104">
      <calculatedColumnFormula>'Combined Entry'!B26</calculatedColumnFormula>
    </tableColumn>
    <tableColumn id="19" xr3:uid="{12290D7C-B677-F14D-8355-742C9D6F4594}" name="Tires - Tubes Sales" dataDxfId="103">
      <calculatedColumnFormula>'Combined Entry'!B27</calculatedColumnFormula>
    </tableColumn>
    <tableColumn id="20" xr3:uid="{CBFF5A92-D994-244F-9FCA-1DCBFAC5D601}" name="Tires - Other Sales" dataDxfId="102">
      <calculatedColumnFormula>'Combined Entry'!B28</calculatedColumnFormula>
    </tableColumn>
    <tableColumn id="22" xr3:uid="{1263E89A-995B-C045-8DEA-D48DB101DE3D}" name="Tire Labor Sales" dataDxfId="101">
      <calculatedColumnFormula>'Combined Entry'!B30</calculatedColumnFormula>
    </tableColumn>
    <tableColumn id="24" xr3:uid="{83A4EF71-0E86-154D-B1D6-954FC615F661}" name="Labor - Alignment Auto Sales" dataDxfId="100">
      <calculatedColumnFormula>'Combined Entry'!B32</calculatedColumnFormula>
    </tableColumn>
    <tableColumn id="25" xr3:uid="{63BCFC59-2225-5748-B908-9042DD3A11ED}" name="Labor - Alignment Truck Sales" dataDxfId="99">
      <calculatedColumnFormula>'Combined Entry'!B33</calculatedColumnFormula>
    </tableColumn>
    <tableColumn id="26" xr3:uid="{160A293E-608F-074E-96D4-AEE73BD559DE}" name="Labor - Diagnostic Sales" dataDxfId="98">
      <calculatedColumnFormula>'Combined Entry'!B34</calculatedColumnFormula>
    </tableColumn>
    <tableColumn id="27" xr3:uid="{41B6677E-DE1B-7B44-811E-79AA3833012B}" name="Labor - Mechanical Sales" dataDxfId="97">
      <calculatedColumnFormula>'Combined Entry'!B35</calculatedColumnFormula>
    </tableColumn>
    <tableColumn id="28" xr3:uid="{5E1C5407-DB57-0141-B26A-3E20C0158F1C}" name="Labor - Maintenance Sales" dataDxfId="96">
      <calculatedColumnFormula>'Combined Entry'!B36</calculatedColumnFormula>
    </tableColumn>
    <tableColumn id="29" xr3:uid="{79BE386F-9A6A-4443-967F-EEEF16E4EF05}" name="Labor - State Inspections Sales" dataDxfId="95">
      <calculatedColumnFormula>'Combined Entry'!B37</calculatedColumnFormula>
    </tableColumn>
    <tableColumn id="30" xr3:uid="{F60C6626-ADE0-C04E-8AC3-5BAC4D32C96F}" name="Labor - Sublet Sales" dataDxfId="94">
      <calculatedColumnFormula>'Combined Entry'!B38</calculatedColumnFormula>
    </tableColumn>
    <tableColumn id="32" xr3:uid="{E8DEBAAE-99CC-B144-B5BA-EEAE9D6478DD}" name="Parts - Automotive Sales" dataDxfId="93">
      <calculatedColumnFormula>'Combined Entry'!B40</calculatedColumnFormula>
    </tableColumn>
    <tableColumn id="33" xr3:uid="{E8CD8BFE-3BA8-7A43-A426-2BADC0F0914F}" name="Parts - H D Sales" dataDxfId="92">
      <calculatedColumnFormula>'Combined Entry'!B41</calculatedColumnFormula>
    </tableColumn>
    <tableColumn id="35" xr3:uid="{44CE88CA-F252-F94D-8EDF-161B499D4DDC}" name="Other - Tire Protection/RH Sales" dataDxfId="91">
      <calculatedColumnFormula>'Combined Entry'!B43</calculatedColumnFormula>
    </tableColumn>
    <tableColumn id="36" xr3:uid="{009A3B34-42B9-BF46-8209-A170AEC795AD}" name="Other - Shop Supplies Sales" dataDxfId="90">
      <calculatedColumnFormula>'Combined Entry'!B44</calculatedColumnFormula>
    </tableColumn>
    <tableColumn id="37" xr3:uid="{18AF4527-111B-E54D-9832-50CA5EE83C1F}" name="Other - Wheels Sales" dataDxfId="89">
      <calculatedColumnFormula>'Combined Entry'!B45</calculatedColumnFormula>
    </tableColumn>
    <tableColumn id="38" xr3:uid="{90ADF196-A1D4-9C42-8F24-469C0F78F03B}" name="Other - Tire Disposal Sales" dataDxfId="88">
      <calculatedColumnFormula>'Combined Entry'!B46</calculatedColumnFormula>
    </tableColumn>
    <tableColumn id="39" xr3:uid="{61637301-7DC0-CB48-BBAA-70161E161563}" name="Other - Warranty Sales" dataDxfId="87">
      <calculatedColumnFormula>'Combined Entry'!B47</calculatedColumnFormula>
    </tableColumn>
    <tableColumn id="40" xr3:uid="{4B131274-55DC-9440-AFEC-35596D821DD8}" name="Other - Miscellaneous Sales" dataDxfId="86">
      <calculatedColumnFormula>'Combined Entry'!B48</calculatedColumnFormula>
    </tableColumn>
    <tableColumn id="41" xr3:uid="{C9748DCB-730A-A24B-B624-0BD963D85F3F}" name="Other - Discounts Allowed Sales" dataDxfId="85">
      <calculatedColumnFormula>'Combined Entry'!B49</calculatedColumnFormula>
    </tableColumn>
    <tableColumn id="42" xr3:uid="{14E59F30-24D2-AC44-AFE1-6FCE83498BFC}" name="Other - Freight Sales" dataDxfId="84">
      <calculatedColumnFormula>'Combined Entry'!B50</calculatedColumnFormula>
    </tableColumn>
    <tableColumn id="43" xr3:uid="{CB7D8FCA-3E9E-3148-8EF1-82B1CB3CDC91}" name="Other - Oil &amp; Lube Sales" dataDxfId="83">
      <calculatedColumnFormula>'Combined Entry'!B51</calculatedColumnFormula>
    </tableColumn>
    <tableColumn id="47" xr3:uid="{BC0FCC16-1848-F144-BF89-6A4344CDBCC8}" name="Tires - Passenger COGS" dataDxfId="82">
      <calculatedColumnFormula>'Combined Entry'!B57</calculatedColumnFormula>
    </tableColumn>
    <tableColumn id="48" xr3:uid="{A0A157EC-1356-0746-BC7B-BAFAA344B270}" name="Tires - Lt. Truck COGS" dataDxfId="81">
      <calculatedColumnFormula>'Combined Entry'!B58</calculatedColumnFormula>
    </tableColumn>
    <tableColumn id="49" xr3:uid="{5B6C6582-8339-5444-BA2B-F08E2535C939}" name="Tires - Med. Truck COGS" dataDxfId="80">
      <calculatedColumnFormula>'Combined Entry'!B59</calculatedColumnFormula>
    </tableColumn>
    <tableColumn id="50" xr3:uid="{7D69377C-3A99-B14A-B092-4D9238FC7CCE}" name="Tires - Retread COGS" dataDxfId="79">
      <calculatedColumnFormula>'Combined Entry'!B60</calculatedColumnFormula>
    </tableColumn>
    <tableColumn id="51" xr3:uid="{196F774D-D8AB-C540-8D60-35A30B2BD676}" name="Tires - Used COGS" dataDxfId="78">
      <calculatedColumnFormula>'Combined Entry'!B61</calculatedColumnFormula>
    </tableColumn>
    <tableColumn id="52" xr3:uid="{2D8F6F71-4375-8B4E-A903-0DD529F11102}" name="Tires - Ag Rears / Otr COGS" dataDxfId="77">
      <calculatedColumnFormula>'Combined Entry'!B62</calculatedColumnFormula>
    </tableColumn>
    <tableColumn id="53" xr3:uid="{09152796-3926-4F41-8008-2F7A4CA14050}" name="Tires - Specialty - Fronts COGS" dataDxfId="76">
      <calculatedColumnFormula>'Combined Entry'!B63</calculatedColumnFormula>
    </tableColumn>
    <tableColumn id="54" xr3:uid="{CA7AC683-6F43-A44D-8A1C-9F72EFCB8D4B}" name="Tires - Storage COGS" dataDxfId="75">
      <calculatedColumnFormula>'Combined Entry'!B64</calculatedColumnFormula>
    </tableColumn>
    <tableColumn id="55" xr3:uid="{91BEC840-49ED-9444-ABD7-B05907D6EC64}" name="Tires - Tubes COGS" dataDxfId="74">
      <calculatedColumnFormula>'Combined Entry'!B65</calculatedColumnFormula>
    </tableColumn>
    <tableColumn id="56" xr3:uid="{8084D93E-E1D6-E243-A974-37CE5BCB3262}" name="Tires - Other COGS" dataDxfId="73">
      <calculatedColumnFormula>'Combined Entry'!B66</calculatedColumnFormula>
    </tableColumn>
    <tableColumn id="58" xr3:uid="{5FA330C2-437D-464C-8F0B-70F64AD799B7}" name="Tire Labor COGS" dataDxfId="72">
      <calculatedColumnFormula>'Combined Entry'!B68</calculatedColumnFormula>
    </tableColumn>
    <tableColumn id="60" xr3:uid="{26BD8FEE-375F-A84A-AE6D-E4EF0A26E2F7}" name="Labor - Alignment Auto COGS" dataDxfId="71">
      <calculatedColumnFormula>'Combined Entry'!B70</calculatedColumnFormula>
    </tableColumn>
    <tableColumn id="61" xr3:uid="{42520B8D-8842-BE4D-BC1A-910C0B084BA9}" name="Labor - Alignment Truck COGS" dataDxfId="70">
      <calculatedColumnFormula>'Combined Entry'!B71</calculatedColumnFormula>
    </tableColumn>
    <tableColumn id="62" xr3:uid="{99E75685-5657-D247-A528-8F447F0D3E07}" name="Labor - Diagnostic COGS" dataDxfId="69">
      <calculatedColumnFormula>'Combined Entry'!B72</calculatedColumnFormula>
    </tableColumn>
    <tableColumn id="63" xr3:uid="{74218FF3-E6B4-CB40-A7AE-07625008F4FF}" name="Labor - Mechanical COGS" dataDxfId="68">
      <calculatedColumnFormula>'Combined Entry'!B73</calculatedColumnFormula>
    </tableColumn>
    <tableColumn id="64" xr3:uid="{C0AE4034-EA4C-054E-966B-697441A107B8}" name="Labor - Maintenance COGS" dataDxfId="67">
      <calculatedColumnFormula>'Combined Entry'!B74</calculatedColumnFormula>
    </tableColumn>
    <tableColumn id="65" xr3:uid="{D7B33FAE-8283-9D41-8162-A3CEDAE2E398}" name="Labor - State Inspections COGS" dataDxfId="66">
      <calculatedColumnFormula>'Combined Entry'!B75</calculatedColumnFormula>
    </tableColumn>
    <tableColumn id="66" xr3:uid="{2EAAC7DC-591A-1643-9A71-71535ECB97E3}" name="Labor - Sublet COGS" dataDxfId="65">
      <calculatedColumnFormula>'Combined Entry'!B76</calculatedColumnFormula>
    </tableColumn>
    <tableColumn id="68" xr3:uid="{BCDA7AB5-716D-8940-A859-A273E5F1560A}" name="Parts - Automotive COGS" dataDxfId="64">
      <calculatedColumnFormula>'Combined Entry'!B78</calculatedColumnFormula>
    </tableColumn>
    <tableColumn id="69" xr3:uid="{9A495C63-2D51-1D43-A21E-EBCD53B5F78C}" name="Parts - H D COGS" dataDxfId="63">
      <calculatedColumnFormula>'Combined Entry'!B79</calculatedColumnFormula>
    </tableColumn>
    <tableColumn id="71" xr3:uid="{211074B3-631B-914B-8019-AA9F189917B1}" name="Other - Tire Protection/RH COGS" dataDxfId="62">
      <calculatedColumnFormula>'Combined Entry'!B81</calculatedColumnFormula>
    </tableColumn>
    <tableColumn id="72" xr3:uid="{B8556176-3282-364C-B409-3088807413D5}" name="Other - Shop Supplies COGS" dataDxfId="61">
      <calculatedColumnFormula>'Combined Entry'!B82</calculatedColumnFormula>
    </tableColumn>
    <tableColumn id="73" xr3:uid="{E7FBB397-A92B-C343-BC66-83C328B39E55}" name="Other - Wheels COGS" dataDxfId="60">
      <calculatedColumnFormula>'Combined Entry'!B83</calculatedColumnFormula>
    </tableColumn>
    <tableColumn id="74" xr3:uid="{74732F05-EA7A-6C41-9F6B-4482873C4BFA}" name="Other - Tire Disposal COGS" dataDxfId="59">
      <calculatedColumnFormula>'Combined Entry'!B84</calculatedColumnFormula>
    </tableColumn>
    <tableColumn id="75" xr3:uid="{9D9F2BBB-E215-4443-9187-C668CCD26038}" name="Other - Warranty COGS" dataDxfId="58">
      <calculatedColumnFormula>'Combined Entry'!B85</calculatedColumnFormula>
    </tableColumn>
    <tableColumn id="76" xr3:uid="{BD4BF7BE-5A12-1D4F-9E63-4D5684FC3D59}" name="Other - Miscellaneous COGS" dataDxfId="57">
      <calculatedColumnFormula>'Combined Entry'!B86</calculatedColumnFormula>
    </tableColumn>
    <tableColumn id="77" xr3:uid="{561D03B5-B784-CA46-8FF0-90B474482EC7}" name="Other - Discounts Allowed COGS" dataDxfId="56">
      <calculatedColumnFormula>'Combined Entry'!B87</calculatedColumnFormula>
    </tableColumn>
    <tableColumn id="78" xr3:uid="{9EC6637D-EFF3-5A4E-98E6-72ADF56CFDBF}" name="Other - Freight COGS" dataDxfId="55">
      <calculatedColumnFormula>'Combined Entry'!B88</calculatedColumnFormula>
    </tableColumn>
    <tableColumn id="79" xr3:uid="{51B6D0C3-916F-0D4A-A988-B727BEB1E4ED}" name="Other - Oil &amp; Lube COGS" dataDxfId="54">
      <calculatedColumnFormula>'Combined Entry'!B89</calculatedColumnFormula>
    </tableColumn>
    <tableColumn id="82" xr3:uid="{1E96DEA0-9577-6D4E-A965-4E48350EECD9}" name="Store Managers/Asst. Managers" dataDxfId="53">
      <calculatedColumnFormula>'Combined Entry'!B130</calculatedColumnFormula>
    </tableColumn>
    <tableColumn id="83" xr3:uid="{E1E6AC6A-D015-594B-A57C-9A284C0EB65F}" name="Sales Service Advisors" dataDxfId="52">
      <calculatedColumnFormula>'Combined Entry'!B131</calculatedColumnFormula>
    </tableColumn>
    <tableColumn id="84" xr3:uid="{3F655593-352B-3A4C-8217-E3259434BB6D}" name="Outside Sales" dataDxfId="51">
      <calculatedColumnFormula>'Combined Entry'!B132</calculatedColumnFormula>
    </tableColumn>
    <tableColumn id="86" xr3:uid="{F38A157C-C2BC-EB4D-AADA-701B61727313}" name="Service Managers" dataDxfId="50">
      <calculatedColumnFormula>'Combined Entry'!B134</calculatedColumnFormula>
    </tableColumn>
    <tableColumn id="87" xr3:uid="{98013223-D216-3B47-9668-8FF64F7827BB}" name="Mechanical Service" dataDxfId="49">
      <calculatedColumnFormula>'Combined Entry'!B135</calculatedColumnFormula>
    </tableColumn>
    <tableColumn id="88" xr3:uid="{2CEF93D1-247C-EB47-9C3D-4F855ABF51C9}" name="General Service" dataDxfId="48">
      <calculatedColumnFormula>'Combined Entry'!B136</calculatedColumnFormula>
    </tableColumn>
    <tableColumn id="90" xr3:uid="{17D9EEA7-1374-6142-B00F-0FE9E6F91A00}" name="Owners" dataDxfId="47">
      <calculatedColumnFormula>'Combined Entry'!B138</calculatedColumnFormula>
    </tableColumn>
    <tableColumn id="91" xr3:uid="{7D9A67AA-567B-9249-91A0-08E126518155}" name="Book Keepers" dataDxfId="46">
      <calculatedColumnFormula>'Combined Entry'!B139</calculatedColumnFormula>
    </tableColumn>
    <tableColumn id="92" xr3:uid="{8E4DD8B0-AD00-274C-BCC7-B10B135F0A48}" name="Office Staff" dataDxfId="45">
      <calculatedColumnFormula>'Combined Entry'!B140</calculatedColumnFormula>
    </tableColumn>
    <tableColumn id="93" xr3:uid="{D4CAABB4-BFAA-D140-9969-32680940F3C8}" name="Miscellaneous Payroll" dataDxfId="44">
      <calculatedColumnFormula>'Combined Entry'!B141</calculatedColumnFormula>
    </tableColumn>
    <tableColumn id="94" xr3:uid="{5132B0F5-5C8B-DF42-925E-6A841BCA60B1}" name="Part Time" dataDxfId="43">
      <calculatedColumnFormula>'Combined Entry'!B142</calculatedColumnFormula>
    </tableColumn>
    <tableColumn id="95" xr3:uid="{519D269D-A09B-384B-A128-6617B42062E1}" name="Payroll Taxes" dataDxfId="42">
      <calculatedColumnFormula>'Combined Entry'!B143</calculatedColumnFormula>
    </tableColumn>
    <tableColumn id="97" xr3:uid="{01F06BB8-8F0A-474A-8E39-8C8FA93BE8AB}" name="Admin Fees" dataDxfId="41">
      <calculatedColumnFormula>'Combined Entry'!B147</calculatedColumnFormula>
    </tableColumn>
    <tableColumn id="98" xr3:uid="{983827D5-A0D1-854F-B18E-F91E67A7319D}" name="Advertising - Traditional" dataDxfId="40">
      <calculatedColumnFormula>'Combined Entry'!B148</calculatedColumnFormula>
    </tableColumn>
    <tableColumn id="99" xr3:uid="{431C115C-E1C8-F741-98E9-835B1E05F83D}" name="Advertising - Digital" dataDxfId="39">
      <calculatedColumnFormula>'Combined Entry'!B149</calculatedColumnFormula>
    </tableColumn>
    <tableColumn id="101" xr3:uid="{488E7726-D282-0B49-B005-D1B2D4453B51}" name="Amortization &amp; Depreciation" dataDxfId="38">
      <calculatedColumnFormula>'Combined Entry'!B151</calculatedColumnFormula>
    </tableColumn>
    <tableColumn id="102" xr3:uid="{6B09F54A-F7FF-6C4D-A112-1E552383C965}" name="Bad Debt" dataDxfId="37">
      <calculatedColumnFormula>'Combined Entry'!B152</calculatedColumnFormula>
    </tableColumn>
    <tableColumn id="103" xr3:uid="{14B3DAC0-6FD5-9944-8553-4451015993BB}" name="Bank Charges" dataDxfId="36">
      <calculatedColumnFormula>'Combined Entry'!B153</calculatedColumnFormula>
    </tableColumn>
    <tableColumn id="104" xr3:uid="{036195F8-0701-6947-A541-E60DB0CE707F}" name="Cash Over / Short" dataDxfId="35">
      <calculatedColumnFormula>'Combined Entry'!B154</calculatedColumnFormula>
    </tableColumn>
    <tableColumn id="105" xr3:uid="{A6D0AB74-1295-114B-88D9-7E37A33864A4}" name="Computer Maint / Fees / Dues" dataDxfId="34">
      <calculatedColumnFormula>'Combined Entry'!B155</calculatedColumnFormula>
    </tableColumn>
    <tableColumn id="106" xr3:uid="{3231ED66-A202-6648-9E02-E1727F82D710}" name="Credit Card Fees" dataDxfId="33">
      <calculatedColumnFormula>'Combined Entry'!B156</calculatedColumnFormula>
    </tableColumn>
    <tableColumn id="107" xr3:uid="{7D51E8C7-95EC-C74B-BD6E-1951A6EBE850}" name="Damage Claims" dataDxfId="32">
      <calculatedColumnFormula>'Combined Entry'!B157</calculatedColumnFormula>
    </tableColumn>
    <tableColumn id="108" xr3:uid="{E881EE82-1E81-4C4E-A36D-E56F282D7F8A}" name="Dues &amp; Subscriptions" dataDxfId="31">
      <calculatedColumnFormula>'Combined Entry'!B158</calculatedColumnFormula>
    </tableColumn>
    <tableColumn id="109" xr3:uid="{0926C05F-CBB6-9947-B4EF-64A68CB68E3B}" name="Employee Benefits" dataDxfId="30">
      <calculatedColumnFormula>'Combined Entry'!B159</calculatedColumnFormula>
    </tableColumn>
    <tableColumn id="110" xr3:uid="{929B43B0-32D4-294B-80F1-5FBC6E130955}" name="Freight" dataDxfId="29">
      <calculatedColumnFormula>'Combined Entry'!B160</calculatedColumnFormula>
    </tableColumn>
    <tableColumn id="111" xr3:uid="{1F15DEEB-B191-4E4A-856C-B651DB0C6F59}" name="Interest Bank / Owner" dataDxfId="28">
      <calculatedColumnFormula>'Combined Entry'!B161</calculatedColumnFormula>
    </tableColumn>
    <tableColumn id="112" xr3:uid="{64463DC4-0502-F345-9988-EA1E441A6414}" name="Insurance - General" dataDxfId="27">
      <calculatedColumnFormula>'Combined Entry'!B162</calculatedColumnFormula>
    </tableColumn>
    <tableColumn id="113" xr3:uid="{488CCD68-D99B-644A-8384-5ED0BA26FB73}" name="Insurance - Health" dataDxfId="26">
      <calculatedColumnFormula>'Combined Entry'!B163</calculatedColumnFormula>
    </tableColumn>
    <tableColumn id="114" xr3:uid="{EC3FD8AD-7468-CD48-AF91-8C66B05D4C0B}" name="Insurance - Life" dataDxfId="25">
      <calculatedColumnFormula>'Combined Entry'!B164</calculatedColumnFormula>
    </tableColumn>
    <tableColumn id="115" xr3:uid="{753B625A-99EC-1147-A186-D76AE4A130BC}" name="Insurance Work. Comp" dataDxfId="24">
      <calculatedColumnFormula>'Combined Entry'!B165</calculatedColumnFormula>
    </tableColumn>
    <tableColumn id="117" xr3:uid="{B0EBDF29-96BA-D34C-8EE3-E513352E9E56}" name="Laundry / Uniforms" dataDxfId="23">
      <calculatedColumnFormula>'Combined Entry'!B167</calculatedColumnFormula>
    </tableColumn>
    <tableColumn id="118" xr3:uid="{545F8F45-A9AD-634D-96E9-97C6CF270304}" name="Leases Equipment / Vehicles" dataDxfId="22">
      <calculatedColumnFormula>'Combined Entry'!B168</calculatedColumnFormula>
    </tableColumn>
    <tableColumn id="119" xr3:uid="{4A1F50B4-7FB8-0946-BC12-6DF61246CBA9}" name="Medical" dataDxfId="21">
      <calculatedColumnFormula>'Combined Entry'!B169</calculatedColumnFormula>
    </tableColumn>
    <tableColumn id="120" xr3:uid="{BC0A19FA-BBA1-AA47-8DDD-A1DA4325E3BA}" name="Miscellaneous Expense" dataDxfId="20">
      <calculatedColumnFormula>'Combined Entry'!B170</calculatedColumnFormula>
    </tableColumn>
    <tableColumn id="121" xr3:uid="{8F61FED2-C57B-AF4F-94CE-2A0668F2FB77}" name="Office Supplies" dataDxfId="19">
      <calculatedColumnFormula>'Combined Entry'!B171</calculatedColumnFormula>
    </tableColumn>
    <tableColumn id="122" xr3:uid="{914D9231-99AC-7443-AC1D-B01C4498274E}" name="Outside Services Acctg" dataDxfId="18">
      <calculatedColumnFormula>'Combined Entry'!B172</calculatedColumnFormula>
    </tableColumn>
    <tableColumn id="123" xr3:uid="{EF77799C-2C6D-FC49-A303-182EEEC79DC4}" name="Outside Services Other" dataDxfId="17">
      <calculatedColumnFormula>'Combined Entry'!B173</calculatedColumnFormula>
    </tableColumn>
    <tableColumn id="124" xr3:uid="{EA365DBD-454E-1441-AD3F-E11077A91D62}" name="Rent" dataDxfId="16">
      <calculatedColumnFormula>'Combined Entry'!B174</calculatedColumnFormula>
    </tableColumn>
    <tableColumn id="125" xr3:uid="{02232AD8-4F97-274B-B774-FDF4FD65411B}" name="Repair &amp; Maintenance" dataDxfId="15">
      <calculatedColumnFormula>'Combined Entry'!B175</calculatedColumnFormula>
    </tableColumn>
    <tableColumn id="126" xr3:uid="{8093E40D-D490-3641-88B0-95004EA862DE}" name="Shop Supplies Exp" dataDxfId="14">
      <calculatedColumnFormula>'Combined Entry'!B176</calculatedColumnFormula>
    </tableColumn>
    <tableColumn id="127" xr3:uid="{AA155ADD-8D2A-1844-BF66-2D77EF6F557A}" name="Taxes Property &amp; Other" dataDxfId="13">
      <calculatedColumnFormula>'Combined Entry'!B177</calculatedColumnFormula>
    </tableColumn>
    <tableColumn id="128" xr3:uid="{45DC25C7-36FB-5243-A0A2-849096BC8807}" name="Tools" dataDxfId="12">
      <calculatedColumnFormula>'Combined Entry'!B178</calculatedColumnFormula>
    </tableColumn>
    <tableColumn id="129" xr3:uid="{411863AE-D309-C743-9C6D-DE63391C1911}" name="Training" dataDxfId="11">
      <calculatedColumnFormula>'Combined Entry'!B179</calculatedColumnFormula>
    </tableColumn>
    <tableColumn id="130" xr3:uid="{28F32539-18EE-8840-BF13-4E2F361D9C6F}" name="Trash" dataDxfId="10">
      <calculatedColumnFormula>'Combined Entry'!B180</calculatedColumnFormula>
    </tableColumn>
    <tableColumn id="131" xr3:uid="{CDF6D86F-CB33-4746-A5C0-D28126E1BE17}" name="Travel &amp; Entertain" dataDxfId="9">
      <calculatedColumnFormula>'Combined Entry'!B181</calculatedColumnFormula>
    </tableColumn>
    <tableColumn id="132" xr3:uid="{7ABC87D5-6A04-7D49-9AF1-C7BB831470C2}" name="Utilities - Cell Phones" dataDxfId="8">
      <calculatedColumnFormula>'Combined Entry'!B182</calculatedColumnFormula>
    </tableColumn>
    <tableColumn id="133" xr3:uid="{5591961A-6CD4-1649-808B-6ED630D1B177}" name="Utilities - Security" dataDxfId="7">
      <calculatedColumnFormula>'Combined Entry'!B183</calculatedColumnFormula>
    </tableColumn>
    <tableColumn id="134" xr3:uid="{183246CA-6846-574D-8D71-F864C6774F42}" name="Utilities - Water &amp; Other" dataDxfId="6">
      <calculatedColumnFormula>'Combined Entry'!B184</calculatedColumnFormula>
    </tableColumn>
    <tableColumn id="135" xr3:uid="{31EF12AD-A83A-1F40-BF13-A3F63BFA70E8}" name="Vehicle Expenses" dataDxfId="5">
      <calculatedColumnFormula>'Combined Entry'!B185</calculatedColumnFormula>
    </tableColumn>
    <tableColumn id="136" xr3:uid="{5F83FB75-CF42-1046-A52C-8994A204521A}" name="Tire Rebates" dataDxfId="4">
      <calculatedColumnFormula>'Combined Entry'!B186</calculatedColumnFormula>
    </tableColumn>
    <tableColumn id="137" xr3:uid="{C925B6D6-887E-FC4E-8DF3-0A4D7AFD5690}" name="Part Rebates" dataDxfId="3">
      <calculatedColumnFormula>'Combined Entry'!B187</calculatedColumnFormula>
    </tableColumn>
    <tableColumn id="138" xr3:uid="{D7295988-F50D-034B-AA08-B0BE3B108332}" name="Other Rebates" dataDxfId="2">
      <calculatedColumnFormula>'Combined Entry'!B188</calculatedColumnFormula>
    </tableColumn>
    <tableColumn id="140" xr3:uid="{3A70073C-1CD2-0D42-839E-7C5B98C0472C}" name="Other Income" dataDxfId="1">
      <calculatedColumnFormula>'Combined Entry'!B190</calculatedColumnFormula>
    </tableColumn>
    <tableColumn id="141" xr3:uid="{67762FFA-09EC-8A43-A16F-C38CCAFFE0AE}" name="Other Expense" dataDxfId="0">
      <calculatedColumnFormula>'Combined Entry'!B191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19" ht="21" x14ac:dyDescent="0.25">
      <c r="A2" s="96" t="s">
        <v>144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8"/>
    </row>
    <row r="3" spans="1:19" ht="21" x14ac:dyDescent="0.25">
      <c r="A3" s="96" t="s">
        <v>141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/>
    </row>
    <row r="4" spans="1:19" ht="21" x14ac:dyDescent="0.25">
      <c r="A4" s="96" t="s">
        <v>142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8"/>
    </row>
    <row r="5" spans="1:19" ht="21" x14ac:dyDescent="0.25">
      <c r="A5" s="96" t="s">
        <v>143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</row>
    <row r="6" spans="1:19" ht="21" x14ac:dyDescent="0.25">
      <c r="A6" s="84" t="s">
        <v>190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6"/>
    </row>
    <row r="7" spans="1:19" ht="21" x14ac:dyDescent="0.25">
      <c r="A7" s="5" t="s">
        <v>145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6"/>
    </row>
    <row r="8" spans="1:19" ht="21" x14ac:dyDescent="0.25">
      <c r="A8" s="81" t="s">
        <v>131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3"/>
    </row>
    <row r="9" spans="1:19" ht="21" x14ac:dyDescent="0.25">
      <c r="A9" s="81" t="s">
        <v>132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3"/>
    </row>
    <row r="10" spans="1:19" ht="21" x14ac:dyDescent="0.25">
      <c r="A10" s="99" t="s">
        <v>133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</row>
    <row r="11" spans="1:19" ht="21" x14ac:dyDescent="0.25">
      <c r="A11" s="84" t="s">
        <v>134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6"/>
    </row>
    <row r="12" spans="1:19" ht="21" x14ac:dyDescent="0.25">
      <c r="A12" s="84" t="s">
        <v>135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6"/>
    </row>
    <row r="13" spans="1:19" ht="47" customHeight="1" x14ac:dyDescent="0.25">
      <c r="A13" s="90" t="s">
        <v>138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2"/>
    </row>
    <row r="14" spans="1:19" ht="21" x14ac:dyDescent="0.25">
      <c r="A14" s="84" t="s">
        <v>136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6"/>
    </row>
    <row r="15" spans="1:19" ht="21" x14ac:dyDescent="0.25">
      <c r="A15" s="5" t="s">
        <v>249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6"/>
    </row>
    <row r="16" spans="1:19" ht="21" x14ac:dyDescent="0.25">
      <c r="A16" s="87" t="s">
        <v>137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9"/>
    </row>
    <row r="17" spans="1:19" ht="21" x14ac:dyDescent="0.25">
      <c r="A17" s="81" t="s">
        <v>140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3"/>
    </row>
    <row r="18" spans="1:19" ht="21" x14ac:dyDescent="0.25">
      <c r="A18" s="7" t="s">
        <v>191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8"/>
    </row>
    <row r="19" spans="1:19" s="2" customFormat="1" ht="22" thickBot="1" x14ac:dyDescent="0.3">
      <c r="A19" s="9" t="s">
        <v>139</v>
      </c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</row>
  </sheetData>
  <sheetProtection algorithmName="SHA-512" hashValue="uaAovDhZChvrD0GCrpIs7KT0PwcQLvNP9W6we7gV1qHpsZUh7LyTt1yEIumsr0dnC8BIevkXzoePt2h/1eIgqw==" saltValue="f/VRh3WFBDQRY4p+/BA/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tabSelected="1" zoomScale="80" zoomScaleNormal="80" workbookViewId="0">
      <selection activeCell="B5" sqref="B5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4" t="e" vm="1">
        <v>#VALUE!</v>
      </c>
      <c r="B1" s="55"/>
      <c r="C1" s="55"/>
      <c r="D1" s="56"/>
    </row>
    <row r="2" spans="1:9" ht="29" x14ac:dyDescent="0.35">
      <c r="A2" s="106" t="s">
        <v>192</v>
      </c>
      <c r="B2" s="107"/>
      <c r="C2" s="107"/>
      <c r="D2" s="108"/>
    </row>
    <row r="3" spans="1:9" ht="30" thickBot="1" x14ac:dyDescent="0.4">
      <c r="A3" s="109" t="s">
        <v>1</v>
      </c>
      <c r="B3" s="110"/>
      <c r="C3" s="110"/>
      <c r="D3" s="111"/>
    </row>
    <row r="4" spans="1:9" ht="29" x14ac:dyDescent="0.35">
      <c r="A4" s="57"/>
      <c r="B4" s="49"/>
      <c r="C4" s="49"/>
      <c r="D4" s="50"/>
    </row>
    <row r="5" spans="1:9" ht="29" x14ac:dyDescent="0.35">
      <c r="A5" s="76" t="s">
        <v>2</v>
      </c>
      <c r="B5" s="77"/>
      <c r="C5" s="49"/>
      <c r="D5" s="50"/>
    </row>
    <row r="6" spans="1:9" ht="29" x14ac:dyDescent="0.35">
      <c r="A6" s="78" t="s">
        <v>3</v>
      </c>
      <c r="B6" s="79"/>
      <c r="C6" s="49"/>
      <c r="D6" s="50"/>
    </row>
    <row r="7" spans="1:9" ht="29" x14ac:dyDescent="0.35">
      <c r="A7" s="76" t="s">
        <v>189</v>
      </c>
      <c r="B7" s="80"/>
      <c r="C7" s="49"/>
      <c r="D7" s="50"/>
    </row>
    <row r="8" spans="1:9" ht="58" customHeight="1" x14ac:dyDescent="0.35">
      <c r="A8" s="76" t="s">
        <v>4</v>
      </c>
      <c r="B8" s="77"/>
      <c r="C8" s="51"/>
      <c r="D8" s="52"/>
      <c r="E8" s="112"/>
      <c r="F8" s="112"/>
      <c r="G8" s="112"/>
      <c r="H8" s="112"/>
      <c r="I8" s="112"/>
    </row>
    <row r="9" spans="1:9" ht="29" x14ac:dyDescent="0.35">
      <c r="A9" s="76" t="s">
        <v>5</v>
      </c>
      <c r="B9" s="77"/>
      <c r="C9" s="51"/>
      <c r="D9" s="53"/>
      <c r="E9" s="112"/>
      <c r="F9" s="112"/>
      <c r="G9" s="112"/>
      <c r="H9" s="112"/>
      <c r="I9" s="112"/>
    </row>
    <row r="10" spans="1:9" ht="29" x14ac:dyDescent="0.35">
      <c r="A10" s="102" t="s">
        <v>6</v>
      </c>
      <c r="B10" s="103"/>
      <c r="C10" s="103"/>
      <c r="D10" s="104"/>
    </row>
    <row r="11" spans="1:9" ht="30" thickBot="1" x14ac:dyDescent="0.4">
      <c r="A11" s="21"/>
      <c r="B11" s="19" t="s">
        <v>17</v>
      </c>
      <c r="C11" s="47" t="s">
        <v>18</v>
      </c>
      <c r="D11" s="48"/>
    </row>
    <row r="12" spans="1:9" ht="29" x14ac:dyDescent="0.35">
      <c r="A12" s="28" t="s">
        <v>22</v>
      </c>
      <c r="B12" s="58"/>
      <c r="C12" s="45" t="e">
        <f>B12/B9</f>
        <v>#DIV/0!</v>
      </c>
      <c r="D12" s="46" t="s">
        <v>119</v>
      </c>
    </row>
    <row r="13" spans="1:9" ht="29" x14ac:dyDescent="0.35">
      <c r="A13" s="28" t="s">
        <v>23</v>
      </c>
      <c r="B13" s="58"/>
      <c r="C13" s="45" t="e">
        <f>B13/B9</f>
        <v>#DIV/0!</v>
      </c>
      <c r="D13" s="46" t="s">
        <v>119</v>
      </c>
    </row>
    <row r="14" spans="1:9" ht="29" x14ac:dyDescent="0.35">
      <c r="A14" s="28" t="s">
        <v>7</v>
      </c>
      <c r="B14" s="58"/>
      <c r="C14" s="45" t="e">
        <f>B14/B9</f>
        <v>#DIV/0!</v>
      </c>
      <c r="D14" s="46" t="s">
        <v>119</v>
      </c>
    </row>
    <row r="15" spans="1:9" ht="29" x14ac:dyDescent="0.35">
      <c r="A15" s="28" t="s">
        <v>8</v>
      </c>
      <c r="B15" s="58"/>
      <c r="C15" s="45" t="e">
        <f>B15/B9</f>
        <v>#DIV/0!</v>
      </c>
      <c r="D15" s="46" t="s">
        <v>119</v>
      </c>
    </row>
    <row r="16" spans="1:9" ht="29" x14ac:dyDescent="0.35">
      <c r="A16" s="28" t="s">
        <v>9</v>
      </c>
      <c r="B16" s="58"/>
      <c r="C16" s="45" t="e">
        <f>B16/B9</f>
        <v>#DIV/0!</v>
      </c>
      <c r="D16" s="46" t="s">
        <v>119</v>
      </c>
    </row>
    <row r="17" spans="1:5" ht="29" x14ac:dyDescent="0.35">
      <c r="A17" s="102" t="s">
        <v>19</v>
      </c>
      <c r="B17" s="103"/>
      <c r="C17" s="103"/>
      <c r="D17" s="104"/>
    </row>
    <row r="18" spans="1:5" ht="30" thickBot="1" x14ac:dyDescent="0.4">
      <c r="A18" s="18"/>
      <c r="B18" s="32" t="s">
        <v>20</v>
      </c>
      <c r="C18" s="32" t="s">
        <v>18</v>
      </c>
      <c r="D18" s="33" t="s">
        <v>21</v>
      </c>
    </row>
    <row r="19" spans="1:5" ht="29" x14ac:dyDescent="0.35">
      <c r="A19" s="43" t="s">
        <v>24</v>
      </c>
      <c r="B19" s="59"/>
      <c r="C19" s="24" t="s">
        <v>119</v>
      </c>
      <c r="D19" s="25" t="s">
        <v>119</v>
      </c>
      <c r="E19" s="27"/>
    </row>
    <row r="20" spans="1:5" ht="29" x14ac:dyDescent="0.35">
      <c r="A20" s="43" t="s">
        <v>25</v>
      </c>
      <c r="B20" s="59"/>
      <c r="C20" s="24" t="s">
        <v>119</v>
      </c>
      <c r="D20" s="25" t="s">
        <v>119</v>
      </c>
    </row>
    <row r="21" spans="1:5" ht="29" x14ac:dyDescent="0.35">
      <c r="A21" s="43" t="s">
        <v>26</v>
      </c>
      <c r="B21" s="59"/>
      <c r="C21" s="24" t="s">
        <v>119</v>
      </c>
      <c r="D21" s="25" t="s">
        <v>119</v>
      </c>
    </row>
    <row r="22" spans="1:5" ht="29" x14ac:dyDescent="0.35">
      <c r="A22" s="43" t="s">
        <v>27</v>
      </c>
      <c r="B22" s="59"/>
      <c r="C22" s="24" t="s">
        <v>119</v>
      </c>
      <c r="D22" s="25" t="s">
        <v>119</v>
      </c>
    </row>
    <row r="23" spans="1:5" ht="29" x14ac:dyDescent="0.35">
      <c r="A23" s="43" t="s">
        <v>28</v>
      </c>
      <c r="B23" s="59"/>
      <c r="C23" s="24" t="s">
        <v>119</v>
      </c>
      <c r="D23" s="25" t="s">
        <v>119</v>
      </c>
    </row>
    <row r="24" spans="1:5" ht="29" x14ac:dyDescent="0.35">
      <c r="A24" s="43" t="s">
        <v>29</v>
      </c>
      <c r="B24" s="59"/>
      <c r="C24" s="24" t="s">
        <v>119</v>
      </c>
      <c r="D24" s="25" t="s">
        <v>119</v>
      </c>
    </row>
    <row r="25" spans="1:5" ht="29" x14ac:dyDescent="0.35">
      <c r="A25" s="43" t="s">
        <v>30</v>
      </c>
      <c r="B25" s="59"/>
      <c r="C25" s="24" t="s">
        <v>119</v>
      </c>
      <c r="D25" s="25" t="s">
        <v>119</v>
      </c>
    </row>
    <row r="26" spans="1:5" ht="29" x14ac:dyDescent="0.35">
      <c r="A26" s="43" t="s">
        <v>31</v>
      </c>
      <c r="B26" s="59"/>
      <c r="C26" s="24" t="s">
        <v>119</v>
      </c>
      <c r="D26" s="25" t="s">
        <v>119</v>
      </c>
    </row>
    <row r="27" spans="1:5" ht="29" x14ac:dyDescent="0.35">
      <c r="A27" s="43" t="s">
        <v>32</v>
      </c>
      <c r="B27" s="59"/>
      <c r="C27" s="24" t="s">
        <v>119</v>
      </c>
      <c r="D27" s="25" t="s">
        <v>119</v>
      </c>
    </row>
    <row r="28" spans="1:5" ht="29" x14ac:dyDescent="0.35">
      <c r="A28" s="43" t="s">
        <v>33</v>
      </c>
      <c r="B28" s="59"/>
      <c r="C28" s="24" t="s">
        <v>119</v>
      </c>
      <c r="D28" s="25" t="s">
        <v>119</v>
      </c>
    </row>
    <row r="29" spans="1:5" ht="29" x14ac:dyDescent="0.35">
      <c r="A29" s="44" t="s">
        <v>34</v>
      </c>
      <c r="B29" s="16">
        <f>SUM(B19:B28)</f>
        <v>0</v>
      </c>
      <c r="C29" s="16" t="e">
        <f>B29/B9</f>
        <v>#DIV/0!</v>
      </c>
      <c r="D29" s="17" t="e">
        <f>B29/B54</f>
        <v>#DIV/0!</v>
      </c>
      <c r="E29" s="27"/>
    </row>
    <row r="30" spans="1:5" ht="29" x14ac:dyDescent="0.35">
      <c r="A30" s="43" t="s">
        <v>250</v>
      </c>
      <c r="B30" s="59"/>
      <c r="C30" s="38" t="s">
        <v>119</v>
      </c>
      <c r="D30" s="25" t="s">
        <v>119</v>
      </c>
      <c r="E30" s="27"/>
    </row>
    <row r="31" spans="1:5" ht="29" x14ac:dyDescent="0.35">
      <c r="A31" s="44" t="s">
        <v>109</v>
      </c>
      <c r="B31" s="16">
        <f>B30</f>
        <v>0</v>
      </c>
      <c r="C31" s="16" t="e">
        <f>B31/B9</f>
        <v>#DIV/0!</v>
      </c>
      <c r="D31" s="17" t="e">
        <f>B31/B54</f>
        <v>#DIV/0!</v>
      </c>
      <c r="E31" s="27"/>
    </row>
    <row r="32" spans="1:5" ht="29" x14ac:dyDescent="0.35">
      <c r="A32" s="43" t="s">
        <v>35</v>
      </c>
      <c r="B32" s="59"/>
      <c r="C32" s="24" t="s">
        <v>119</v>
      </c>
      <c r="D32" s="25" t="s">
        <v>119</v>
      </c>
    </row>
    <row r="33" spans="1:4" ht="29" x14ac:dyDescent="0.35">
      <c r="A33" s="43" t="s">
        <v>36</v>
      </c>
      <c r="B33" s="59"/>
      <c r="C33" s="24" t="s">
        <v>119</v>
      </c>
      <c r="D33" s="25" t="s">
        <v>119</v>
      </c>
    </row>
    <row r="34" spans="1:4" ht="29" x14ac:dyDescent="0.35">
      <c r="A34" s="43" t="s">
        <v>37</v>
      </c>
      <c r="B34" s="59"/>
      <c r="C34" s="24" t="s">
        <v>119</v>
      </c>
      <c r="D34" s="25" t="s">
        <v>119</v>
      </c>
    </row>
    <row r="35" spans="1:4" ht="29" x14ac:dyDescent="0.35">
      <c r="A35" s="43" t="s">
        <v>38</v>
      </c>
      <c r="B35" s="59"/>
      <c r="C35" s="24" t="s">
        <v>119</v>
      </c>
      <c r="D35" s="25" t="s">
        <v>119</v>
      </c>
    </row>
    <row r="36" spans="1:4" ht="29" x14ac:dyDescent="0.35">
      <c r="A36" s="43" t="s">
        <v>39</v>
      </c>
      <c r="B36" s="59"/>
      <c r="C36" s="24" t="s">
        <v>119</v>
      </c>
      <c r="D36" s="25" t="s">
        <v>119</v>
      </c>
    </row>
    <row r="37" spans="1:4" ht="29" x14ac:dyDescent="0.35">
      <c r="A37" s="43" t="s">
        <v>40</v>
      </c>
      <c r="B37" s="59"/>
      <c r="C37" s="24" t="s">
        <v>119</v>
      </c>
      <c r="D37" s="25" t="s">
        <v>119</v>
      </c>
    </row>
    <row r="38" spans="1:4" ht="29" x14ac:dyDescent="0.35">
      <c r="A38" s="43" t="s">
        <v>41</v>
      </c>
      <c r="B38" s="59"/>
      <c r="C38" s="24" t="s">
        <v>119</v>
      </c>
      <c r="D38" s="25" t="s">
        <v>119</v>
      </c>
    </row>
    <row r="39" spans="1:4" ht="29" x14ac:dyDescent="0.35">
      <c r="A39" s="44" t="s">
        <v>110</v>
      </c>
      <c r="B39" s="16">
        <f>SUM(B32:B38)</f>
        <v>0</v>
      </c>
      <c r="C39" s="16" t="e">
        <f>B39/B9</f>
        <v>#DIV/0!</v>
      </c>
      <c r="D39" s="17" t="e">
        <f>B39/B54</f>
        <v>#DIV/0!</v>
      </c>
    </row>
    <row r="40" spans="1:4" ht="29" x14ac:dyDescent="0.35">
      <c r="A40" s="43" t="s">
        <v>42</v>
      </c>
      <c r="B40" s="59"/>
      <c r="C40" s="24" t="s">
        <v>119</v>
      </c>
      <c r="D40" s="25" t="s">
        <v>119</v>
      </c>
    </row>
    <row r="41" spans="1:4" ht="29" x14ac:dyDescent="0.35">
      <c r="A41" s="43" t="s">
        <v>43</v>
      </c>
      <c r="B41" s="59"/>
      <c r="C41" s="24" t="s">
        <v>119</v>
      </c>
      <c r="D41" s="25" t="s">
        <v>119</v>
      </c>
    </row>
    <row r="42" spans="1:4" ht="29" x14ac:dyDescent="0.35">
      <c r="A42" s="44" t="s">
        <v>44</v>
      </c>
      <c r="B42" s="16">
        <f>SUM(B40:B41)</f>
        <v>0</v>
      </c>
      <c r="C42" s="16" t="e">
        <f>B42/B9</f>
        <v>#DIV/0!</v>
      </c>
      <c r="D42" s="17" t="e">
        <f>B42/B54</f>
        <v>#DIV/0!</v>
      </c>
    </row>
    <row r="43" spans="1:4" ht="29" x14ac:dyDescent="0.35">
      <c r="A43" s="43" t="s">
        <v>45</v>
      </c>
      <c r="B43" s="59"/>
      <c r="C43" s="24" t="s">
        <v>119</v>
      </c>
      <c r="D43" s="25" t="s">
        <v>119</v>
      </c>
    </row>
    <row r="44" spans="1:4" ht="29" x14ac:dyDescent="0.35">
      <c r="A44" s="43" t="s">
        <v>46</v>
      </c>
      <c r="B44" s="59"/>
      <c r="C44" s="24" t="s">
        <v>119</v>
      </c>
      <c r="D44" s="25" t="s">
        <v>119</v>
      </c>
    </row>
    <row r="45" spans="1:4" ht="29" x14ac:dyDescent="0.35">
      <c r="A45" s="43" t="s">
        <v>47</v>
      </c>
      <c r="B45" s="59"/>
      <c r="C45" s="24" t="s">
        <v>119</v>
      </c>
      <c r="D45" s="25" t="s">
        <v>119</v>
      </c>
    </row>
    <row r="46" spans="1:4" ht="29" x14ac:dyDescent="0.35">
      <c r="A46" s="43" t="s">
        <v>48</v>
      </c>
      <c r="B46" s="59"/>
      <c r="C46" s="24" t="s">
        <v>119</v>
      </c>
      <c r="D46" s="25" t="s">
        <v>119</v>
      </c>
    </row>
    <row r="47" spans="1:4" ht="29" x14ac:dyDescent="0.35">
      <c r="A47" s="43" t="s">
        <v>49</v>
      </c>
      <c r="B47" s="59"/>
      <c r="C47" s="24" t="s">
        <v>119</v>
      </c>
      <c r="D47" s="25" t="s">
        <v>119</v>
      </c>
    </row>
    <row r="48" spans="1:4" ht="29" x14ac:dyDescent="0.35">
      <c r="A48" s="43" t="s">
        <v>50</v>
      </c>
      <c r="B48" s="59"/>
      <c r="C48" s="24" t="s">
        <v>119</v>
      </c>
      <c r="D48" s="25" t="s">
        <v>119</v>
      </c>
    </row>
    <row r="49" spans="1:4" ht="29" x14ac:dyDescent="0.35">
      <c r="A49" s="43" t="s">
        <v>51</v>
      </c>
      <c r="B49" s="59"/>
      <c r="C49" s="24" t="s">
        <v>119</v>
      </c>
      <c r="D49" s="25" t="s">
        <v>119</v>
      </c>
    </row>
    <row r="50" spans="1:4" ht="29" x14ac:dyDescent="0.35">
      <c r="A50" s="43" t="s">
        <v>52</v>
      </c>
      <c r="B50" s="59"/>
      <c r="C50" s="24" t="s">
        <v>119</v>
      </c>
      <c r="D50" s="25" t="s">
        <v>119</v>
      </c>
    </row>
    <row r="51" spans="1:4" ht="29" x14ac:dyDescent="0.35">
      <c r="A51" s="43" t="s">
        <v>53</v>
      </c>
      <c r="B51" s="59"/>
      <c r="C51" s="24" t="s">
        <v>119</v>
      </c>
      <c r="D51" s="25" t="s">
        <v>119</v>
      </c>
    </row>
    <row r="52" spans="1:4" ht="29" x14ac:dyDescent="0.35">
      <c r="A52" s="15" t="s">
        <v>54</v>
      </c>
      <c r="B52" s="16">
        <f>SUM(B43:B51)</f>
        <v>0</v>
      </c>
      <c r="C52" s="16" t="e">
        <f>B52/B9</f>
        <v>#DIV/0!</v>
      </c>
      <c r="D52" s="17" t="e">
        <f>B52/B54</f>
        <v>#DIV/0!</v>
      </c>
    </row>
    <row r="53" spans="1:4" ht="29" x14ac:dyDescent="0.35">
      <c r="A53" s="15" t="s">
        <v>126</v>
      </c>
      <c r="B53" s="74" t="e">
        <f>B54/B13</f>
        <v>#DIV/0!</v>
      </c>
      <c r="C53" s="71" t="s">
        <v>119</v>
      </c>
      <c r="D53" s="25" t="s">
        <v>119</v>
      </c>
    </row>
    <row r="54" spans="1:4" ht="29" x14ac:dyDescent="0.35">
      <c r="A54" s="15" t="s">
        <v>55</v>
      </c>
      <c r="B54" s="16">
        <f>SUM(B29,B31,B39,B42,B52)</f>
        <v>0</v>
      </c>
      <c r="C54" s="16" t="e">
        <f>B54/B9</f>
        <v>#DIV/0!</v>
      </c>
      <c r="D54" s="25" t="s">
        <v>119</v>
      </c>
    </row>
    <row r="55" spans="1:4" ht="29" x14ac:dyDescent="0.35">
      <c r="A55" s="102" t="s">
        <v>56</v>
      </c>
      <c r="B55" s="103"/>
      <c r="C55" s="103"/>
      <c r="D55" s="104"/>
    </row>
    <row r="56" spans="1:4" ht="30" thickBot="1" x14ac:dyDescent="0.4">
      <c r="A56" s="18"/>
      <c r="B56" s="19" t="s">
        <v>20</v>
      </c>
      <c r="C56" s="19" t="s">
        <v>18</v>
      </c>
      <c r="D56" s="20" t="s">
        <v>21</v>
      </c>
    </row>
    <row r="57" spans="1:4" ht="29" x14ac:dyDescent="0.35">
      <c r="A57" s="28" t="s">
        <v>24</v>
      </c>
      <c r="B57" s="59"/>
      <c r="C57" s="24" t="s">
        <v>119</v>
      </c>
      <c r="D57" s="25" t="s">
        <v>119</v>
      </c>
    </row>
    <row r="58" spans="1:4" ht="29" x14ac:dyDescent="0.35">
      <c r="A58" s="28" t="s">
        <v>25</v>
      </c>
      <c r="B58" s="59"/>
      <c r="C58" s="24" t="s">
        <v>119</v>
      </c>
      <c r="D58" s="25" t="s">
        <v>119</v>
      </c>
    </row>
    <row r="59" spans="1:4" ht="29" x14ac:dyDescent="0.35">
      <c r="A59" s="28" t="s">
        <v>26</v>
      </c>
      <c r="B59" s="59"/>
      <c r="C59" s="24" t="s">
        <v>119</v>
      </c>
      <c r="D59" s="25" t="s">
        <v>119</v>
      </c>
    </row>
    <row r="60" spans="1:4" ht="29" x14ac:dyDescent="0.35">
      <c r="A60" s="28" t="s">
        <v>27</v>
      </c>
      <c r="B60" s="59"/>
      <c r="C60" s="24" t="s">
        <v>119</v>
      </c>
      <c r="D60" s="25" t="s">
        <v>119</v>
      </c>
    </row>
    <row r="61" spans="1:4" ht="29" x14ac:dyDescent="0.35">
      <c r="A61" s="28" t="s">
        <v>28</v>
      </c>
      <c r="B61" s="59"/>
      <c r="C61" s="24" t="s">
        <v>119</v>
      </c>
      <c r="D61" s="25" t="s">
        <v>119</v>
      </c>
    </row>
    <row r="62" spans="1:4" ht="29" x14ac:dyDescent="0.35">
      <c r="A62" s="28" t="s">
        <v>29</v>
      </c>
      <c r="B62" s="59"/>
      <c r="C62" s="24" t="s">
        <v>119</v>
      </c>
      <c r="D62" s="25" t="s">
        <v>119</v>
      </c>
    </row>
    <row r="63" spans="1:4" ht="29" x14ac:dyDescent="0.35">
      <c r="A63" s="28" t="s">
        <v>30</v>
      </c>
      <c r="B63" s="59"/>
      <c r="C63" s="24" t="s">
        <v>119</v>
      </c>
      <c r="D63" s="25" t="s">
        <v>119</v>
      </c>
    </row>
    <row r="64" spans="1:4" ht="29" x14ac:dyDescent="0.35">
      <c r="A64" s="28" t="s">
        <v>31</v>
      </c>
      <c r="B64" s="59"/>
      <c r="C64" s="24" t="s">
        <v>119</v>
      </c>
      <c r="D64" s="25" t="s">
        <v>119</v>
      </c>
    </row>
    <row r="65" spans="1:5" ht="29" x14ac:dyDescent="0.35">
      <c r="A65" s="28" t="s">
        <v>32</v>
      </c>
      <c r="B65" s="59"/>
      <c r="C65" s="24" t="s">
        <v>119</v>
      </c>
      <c r="D65" s="25" t="s">
        <v>119</v>
      </c>
    </row>
    <row r="66" spans="1:5" ht="29" x14ac:dyDescent="0.35">
      <c r="A66" s="28" t="s">
        <v>33</v>
      </c>
      <c r="B66" s="59"/>
      <c r="C66" s="24" t="s">
        <v>119</v>
      </c>
      <c r="D66" s="25" t="s">
        <v>119</v>
      </c>
    </row>
    <row r="67" spans="1:5" ht="29" x14ac:dyDescent="0.35">
      <c r="A67" s="15" t="s">
        <v>121</v>
      </c>
      <c r="B67" s="16">
        <f>SUM(B57:B66)</f>
        <v>0</v>
      </c>
      <c r="C67" s="16" t="e">
        <f>B67/B9</f>
        <v>#DIV/0!</v>
      </c>
      <c r="D67" s="17" t="e">
        <f>B67/B29</f>
        <v>#DIV/0!</v>
      </c>
      <c r="E67" s="27"/>
    </row>
    <row r="68" spans="1:5" ht="29" x14ac:dyDescent="0.35">
      <c r="A68" s="28" t="s">
        <v>251</v>
      </c>
      <c r="B68" s="59"/>
      <c r="C68" s="38" t="s">
        <v>119</v>
      </c>
      <c r="D68" s="25" t="s">
        <v>119</v>
      </c>
      <c r="E68" s="27"/>
    </row>
    <row r="69" spans="1:5" ht="29" x14ac:dyDescent="0.35">
      <c r="A69" s="15" t="s">
        <v>120</v>
      </c>
      <c r="B69" s="16">
        <f>B68</f>
        <v>0</v>
      </c>
      <c r="C69" s="16" t="e">
        <f>B69/B9</f>
        <v>#DIV/0!</v>
      </c>
      <c r="D69" s="17" t="e">
        <f>B69/B31</f>
        <v>#DIV/0!</v>
      </c>
      <c r="E69" s="27"/>
    </row>
    <row r="70" spans="1:5" ht="29" x14ac:dyDescent="0.35">
      <c r="A70" s="28" t="s">
        <v>35</v>
      </c>
      <c r="B70" s="59"/>
      <c r="C70" s="24" t="s">
        <v>119</v>
      </c>
      <c r="D70" s="25" t="s">
        <v>119</v>
      </c>
    </row>
    <row r="71" spans="1:5" ht="29" x14ac:dyDescent="0.35">
      <c r="A71" s="28" t="s">
        <v>36</v>
      </c>
      <c r="B71" s="59"/>
      <c r="C71" s="24" t="s">
        <v>119</v>
      </c>
      <c r="D71" s="25" t="s">
        <v>119</v>
      </c>
    </row>
    <row r="72" spans="1:5" ht="29" x14ac:dyDescent="0.35">
      <c r="A72" s="28" t="s">
        <v>37</v>
      </c>
      <c r="B72" s="59"/>
      <c r="C72" s="24" t="s">
        <v>119</v>
      </c>
      <c r="D72" s="25" t="s">
        <v>119</v>
      </c>
    </row>
    <row r="73" spans="1:5" ht="29" x14ac:dyDescent="0.35">
      <c r="A73" s="28" t="s">
        <v>38</v>
      </c>
      <c r="B73" s="59"/>
      <c r="C73" s="24" t="s">
        <v>119</v>
      </c>
      <c r="D73" s="25" t="s">
        <v>119</v>
      </c>
    </row>
    <row r="74" spans="1:5" ht="29" x14ac:dyDescent="0.35">
      <c r="A74" s="28" t="s">
        <v>39</v>
      </c>
      <c r="B74" s="59"/>
      <c r="C74" s="24" t="s">
        <v>119</v>
      </c>
      <c r="D74" s="25" t="s">
        <v>119</v>
      </c>
    </row>
    <row r="75" spans="1:5" ht="29" x14ac:dyDescent="0.35">
      <c r="A75" s="28" t="s">
        <v>40</v>
      </c>
      <c r="B75" s="59"/>
      <c r="C75" s="24" t="s">
        <v>119</v>
      </c>
      <c r="D75" s="25" t="s">
        <v>119</v>
      </c>
    </row>
    <row r="76" spans="1:5" ht="29" x14ac:dyDescent="0.35">
      <c r="A76" s="28" t="s">
        <v>41</v>
      </c>
      <c r="B76" s="59"/>
      <c r="C76" s="24" t="s">
        <v>119</v>
      </c>
      <c r="D76" s="25" t="s">
        <v>119</v>
      </c>
    </row>
    <row r="77" spans="1:5" ht="29" x14ac:dyDescent="0.35">
      <c r="A77" s="15" t="s">
        <v>122</v>
      </c>
      <c r="B77" s="16">
        <f>SUM(B70:B76)</f>
        <v>0</v>
      </c>
      <c r="C77" s="16" t="e">
        <f>B77/B9</f>
        <v>#DIV/0!</v>
      </c>
      <c r="D77" s="17" t="e">
        <f>B77/B39</f>
        <v>#DIV/0!</v>
      </c>
    </row>
    <row r="78" spans="1:5" ht="29" x14ac:dyDescent="0.35">
      <c r="A78" s="28" t="s">
        <v>42</v>
      </c>
      <c r="B78" s="59"/>
      <c r="C78" s="24" t="s">
        <v>119</v>
      </c>
      <c r="D78" s="25" t="s">
        <v>119</v>
      </c>
    </row>
    <row r="79" spans="1:5" ht="29" x14ac:dyDescent="0.35">
      <c r="A79" s="28" t="s">
        <v>43</v>
      </c>
      <c r="B79" s="59"/>
      <c r="C79" s="24" t="s">
        <v>119</v>
      </c>
      <c r="D79" s="25" t="s">
        <v>119</v>
      </c>
    </row>
    <row r="80" spans="1:5" ht="29" x14ac:dyDescent="0.35">
      <c r="A80" s="15" t="s">
        <v>123</v>
      </c>
      <c r="B80" s="16">
        <f>SUM(B78:B79)</f>
        <v>0</v>
      </c>
      <c r="C80" s="16" t="e">
        <f>B80/B9</f>
        <v>#DIV/0!</v>
      </c>
      <c r="D80" s="17" t="e">
        <f>B80/B42</f>
        <v>#DIV/0!</v>
      </c>
      <c r="E80" s="42"/>
    </row>
    <row r="81" spans="1:4" ht="29" x14ac:dyDescent="0.35">
      <c r="A81" s="28" t="s">
        <v>45</v>
      </c>
      <c r="B81" s="59"/>
      <c r="C81" s="24" t="s">
        <v>119</v>
      </c>
      <c r="D81" s="25" t="s">
        <v>119</v>
      </c>
    </row>
    <row r="82" spans="1:4" ht="29" x14ac:dyDescent="0.35">
      <c r="A82" s="28" t="s">
        <v>46</v>
      </c>
      <c r="B82" s="59"/>
      <c r="C82" s="24" t="s">
        <v>119</v>
      </c>
      <c r="D82" s="25" t="s">
        <v>119</v>
      </c>
    </row>
    <row r="83" spans="1:4" ht="29" x14ac:dyDescent="0.35">
      <c r="A83" s="28" t="s">
        <v>47</v>
      </c>
      <c r="B83" s="59"/>
      <c r="C83" s="24" t="s">
        <v>119</v>
      </c>
      <c r="D83" s="25" t="s">
        <v>119</v>
      </c>
    </row>
    <row r="84" spans="1:4" ht="29" x14ac:dyDescent="0.35">
      <c r="A84" s="28" t="s">
        <v>48</v>
      </c>
      <c r="B84" s="59"/>
      <c r="C84" s="24" t="s">
        <v>119</v>
      </c>
      <c r="D84" s="25" t="s">
        <v>119</v>
      </c>
    </row>
    <row r="85" spans="1:4" ht="29" x14ac:dyDescent="0.35">
      <c r="A85" s="28" t="s">
        <v>49</v>
      </c>
      <c r="B85" s="59"/>
      <c r="C85" s="24" t="s">
        <v>119</v>
      </c>
      <c r="D85" s="25" t="s">
        <v>119</v>
      </c>
    </row>
    <row r="86" spans="1:4" ht="29" x14ac:dyDescent="0.35">
      <c r="A86" s="28" t="s">
        <v>50</v>
      </c>
      <c r="B86" s="59"/>
      <c r="C86" s="24" t="s">
        <v>119</v>
      </c>
      <c r="D86" s="25" t="s">
        <v>119</v>
      </c>
    </row>
    <row r="87" spans="1:4" ht="29" x14ac:dyDescent="0.35">
      <c r="A87" s="28" t="s">
        <v>51</v>
      </c>
      <c r="B87" s="70"/>
      <c r="C87" s="24" t="s">
        <v>119</v>
      </c>
      <c r="D87" s="25" t="s">
        <v>119</v>
      </c>
    </row>
    <row r="88" spans="1:4" ht="29" x14ac:dyDescent="0.35">
      <c r="A88" s="28" t="s">
        <v>52</v>
      </c>
      <c r="B88" s="59"/>
      <c r="C88" s="24" t="s">
        <v>119</v>
      </c>
      <c r="D88" s="25" t="s">
        <v>119</v>
      </c>
    </row>
    <row r="89" spans="1:4" ht="29" x14ac:dyDescent="0.35">
      <c r="A89" s="28" t="s">
        <v>53</v>
      </c>
      <c r="B89" s="59"/>
      <c r="C89" s="24" t="s">
        <v>119</v>
      </c>
      <c r="D89" s="25" t="s">
        <v>119</v>
      </c>
    </row>
    <row r="90" spans="1:4" ht="29" x14ac:dyDescent="0.35">
      <c r="A90" s="15" t="s">
        <v>124</v>
      </c>
      <c r="B90" s="16">
        <f>SUM(B81:B89)</f>
        <v>0</v>
      </c>
      <c r="C90" s="16" t="e">
        <f>B90/B9</f>
        <v>#DIV/0!</v>
      </c>
      <c r="D90" s="17" t="e">
        <f>B90/B52</f>
        <v>#DIV/0!</v>
      </c>
    </row>
    <row r="91" spans="1:4" ht="29" x14ac:dyDescent="0.35">
      <c r="A91" s="15" t="s">
        <v>57</v>
      </c>
      <c r="B91" s="16">
        <f>SUM(B67,B69,B77,B80,B90)</f>
        <v>0</v>
      </c>
      <c r="C91" s="16" t="e">
        <f>B91/B9</f>
        <v>#DIV/0!</v>
      </c>
      <c r="D91" s="17" t="e">
        <f>B91/B54</f>
        <v>#DIV/0!</v>
      </c>
    </row>
    <row r="92" spans="1:4" ht="29" x14ac:dyDescent="0.35">
      <c r="A92" s="102" t="s">
        <v>58</v>
      </c>
      <c r="B92" s="103"/>
      <c r="C92" s="103"/>
      <c r="D92" s="104"/>
    </row>
    <row r="93" spans="1:4" ht="30" thickBot="1" x14ac:dyDescent="0.4">
      <c r="A93" s="18"/>
      <c r="B93" s="19" t="s">
        <v>20</v>
      </c>
      <c r="C93" s="19" t="s">
        <v>18</v>
      </c>
      <c r="D93" s="20" t="s">
        <v>21</v>
      </c>
    </row>
    <row r="94" spans="1:4" ht="29" x14ac:dyDescent="0.35">
      <c r="A94" s="36" t="s">
        <v>24</v>
      </c>
      <c r="B94" s="37">
        <f t="shared" ref="B94:B104" si="0">B19-B57</f>
        <v>0</v>
      </c>
      <c r="C94" s="38" t="s">
        <v>119</v>
      </c>
      <c r="D94" s="39" t="s">
        <v>119</v>
      </c>
    </row>
    <row r="95" spans="1:4" ht="29" x14ac:dyDescent="0.35">
      <c r="A95" s="36" t="s">
        <v>25</v>
      </c>
      <c r="B95" s="40">
        <f t="shared" si="0"/>
        <v>0</v>
      </c>
      <c r="C95" s="24" t="s">
        <v>119</v>
      </c>
      <c r="D95" s="25" t="s">
        <v>119</v>
      </c>
    </row>
    <row r="96" spans="1:4" ht="29" x14ac:dyDescent="0.35">
      <c r="A96" s="36" t="s">
        <v>26</v>
      </c>
      <c r="B96" s="40">
        <f t="shared" si="0"/>
        <v>0</v>
      </c>
      <c r="C96" s="24" t="s">
        <v>119</v>
      </c>
      <c r="D96" s="25" t="s">
        <v>119</v>
      </c>
    </row>
    <row r="97" spans="1:4" ht="29" x14ac:dyDescent="0.35">
      <c r="A97" s="36" t="s">
        <v>27</v>
      </c>
      <c r="B97" s="40">
        <f t="shared" si="0"/>
        <v>0</v>
      </c>
      <c r="C97" s="24" t="s">
        <v>119</v>
      </c>
      <c r="D97" s="25" t="s">
        <v>119</v>
      </c>
    </row>
    <row r="98" spans="1:4" ht="29" x14ac:dyDescent="0.35">
      <c r="A98" s="36" t="s">
        <v>28</v>
      </c>
      <c r="B98" s="40">
        <f t="shared" si="0"/>
        <v>0</v>
      </c>
      <c r="C98" s="24" t="s">
        <v>119</v>
      </c>
      <c r="D98" s="25" t="s">
        <v>119</v>
      </c>
    </row>
    <row r="99" spans="1:4" ht="29" x14ac:dyDescent="0.35">
      <c r="A99" s="36" t="s">
        <v>29</v>
      </c>
      <c r="B99" s="40">
        <f t="shared" si="0"/>
        <v>0</v>
      </c>
      <c r="C99" s="24" t="s">
        <v>119</v>
      </c>
      <c r="D99" s="25" t="s">
        <v>119</v>
      </c>
    </row>
    <row r="100" spans="1:4" ht="29" x14ac:dyDescent="0.35">
      <c r="A100" s="36" t="s">
        <v>30</v>
      </c>
      <c r="B100" s="40">
        <f t="shared" si="0"/>
        <v>0</v>
      </c>
      <c r="C100" s="24" t="s">
        <v>119</v>
      </c>
      <c r="D100" s="25" t="s">
        <v>119</v>
      </c>
    </row>
    <row r="101" spans="1:4" ht="29" x14ac:dyDescent="0.35">
      <c r="A101" s="36" t="s">
        <v>31</v>
      </c>
      <c r="B101" s="40">
        <f t="shared" si="0"/>
        <v>0</v>
      </c>
      <c r="C101" s="24" t="s">
        <v>119</v>
      </c>
      <c r="D101" s="25" t="s">
        <v>119</v>
      </c>
    </row>
    <row r="102" spans="1:4" ht="29" x14ac:dyDescent="0.35">
      <c r="A102" s="36" t="s">
        <v>32</v>
      </c>
      <c r="B102" s="40">
        <f t="shared" si="0"/>
        <v>0</v>
      </c>
      <c r="C102" s="24" t="s">
        <v>119</v>
      </c>
      <c r="D102" s="25" t="s">
        <v>119</v>
      </c>
    </row>
    <row r="103" spans="1:4" ht="29" x14ac:dyDescent="0.35">
      <c r="A103" s="36" t="s">
        <v>33</v>
      </c>
      <c r="B103" s="40">
        <f t="shared" si="0"/>
        <v>0</v>
      </c>
      <c r="C103" s="24" t="s">
        <v>119</v>
      </c>
      <c r="D103" s="25" t="s">
        <v>119</v>
      </c>
    </row>
    <row r="104" spans="1:4" ht="29" x14ac:dyDescent="0.35">
      <c r="A104" s="41" t="s">
        <v>125</v>
      </c>
      <c r="B104" s="16">
        <f t="shared" si="0"/>
        <v>0</v>
      </c>
      <c r="C104" s="16" t="e">
        <f>B104/B9</f>
        <v>#DIV/0!</v>
      </c>
      <c r="D104" s="17" t="e">
        <f>B104/B29</f>
        <v>#DIV/0!</v>
      </c>
    </row>
    <row r="105" spans="1:4" ht="29" x14ac:dyDescent="0.35">
      <c r="A105" s="41" t="s">
        <v>127</v>
      </c>
      <c r="B105" s="16">
        <f t="shared" ref="B105:B126" si="1">B31-B69</f>
        <v>0</v>
      </c>
      <c r="C105" s="16" t="e">
        <f>B105/B9</f>
        <v>#DIV/0!</v>
      </c>
      <c r="D105" s="17" t="e">
        <f>B105/B31</f>
        <v>#DIV/0!</v>
      </c>
    </row>
    <row r="106" spans="1:4" ht="29" x14ac:dyDescent="0.35">
      <c r="A106" s="36" t="s">
        <v>35</v>
      </c>
      <c r="B106" s="40">
        <f t="shared" si="1"/>
        <v>0</v>
      </c>
      <c r="C106" s="24" t="s">
        <v>119</v>
      </c>
      <c r="D106" s="25" t="s">
        <v>119</v>
      </c>
    </row>
    <row r="107" spans="1:4" ht="29" x14ac:dyDescent="0.35">
      <c r="A107" s="36" t="s">
        <v>36</v>
      </c>
      <c r="B107" s="40">
        <f t="shared" si="1"/>
        <v>0</v>
      </c>
      <c r="C107" s="24" t="s">
        <v>119</v>
      </c>
      <c r="D107" s="25" t="s">
        <v>119</v>
      </c>
    </row>
    <row r="108" spans="1:4" ht="29" x14ac:dyDescent="0.35">
      <c r="A108" s="36" t="s">
        <v>37</v>
      </c>
      <c r="B108" s="40">
        <f t="shared" si="1"/>
        <v>0</v>
      </c>
      <c r="C108" s="24" t="s">
        <v>119</v>
      </c>
      <c r="D108" s="25" t="s">
        <v>119</v>
      </c>
    </row>
    <row r="109" spans="1:4" ht="29" x14ac:dyDescent="0.35">
      <c r="A109" s="36" t="s">
        <v>38</v>
      </c>
      <c r="B109" s="40">
        <f t="shared" si="1"/>
        <v>0</v>
      </c>
      <c r="C109" s="24" t="s">
        <v>119</v>
      </c>
      <c r="D109" s="25" t="s">
        <v>119</v>
      </c>
    </row>
    <row r="110" spans="1:4" ht="29" x14ac:dyDescent="0.35">
      <c r="A110" s="36" t="s">
        <v>39</v>
      </c>
      <c r="B110" s="40">
        <f t="shared" si="1"/>
        <v>0</v>
      </c>
      <c r="C110" s="24" t="s">
        <v>119</v>
      </c>
      <c r="D110" s="25" t="s">
        <v>119</v>
      </c>
    </row>
    <row r="111" spans="1:4" ht="29" x14ac:dyDescent="0.35">
      <c r="A111" s="36" t="s">
        <v>40</v>
      </c>
      <c r="B111" s="40">
        <f t="shared" si="1"/>
        <v>0</v>
      </c>
      <c r="C111" s="24" t="s">
        <v>119</v>
      </c>
      <c r="D111" s="25" t="s">
        <v>119</v>
      </c>
    </row>
    <row r="112" spans="1:4" ht="29" x14ac:dyDescent="0.35">
      <c r="A112" s="36" t="s">
        <v>41</v>
      </c>
      <c r="B112" s="40">
        <f t="shared" si="1"/>
        <v>0</v>
      </c>
      <c r="C112" s="24" t="s">
        <v>119</v>
      </c>
      <c r="D112" s="25" t="s">
        <v>119</v>
      </c>
    </row>
    <row r="113" spans="1:4" ht="29" x14ac:dyDescent="0.35">
      <c r="A113" s="41" t="s">
        <v>128</v>
      </c>
      <c r="B113" s="16">
        <f t="shared" si="1"/>
        <v>0</v>
      </c>
      <c r="C113" s="16" t="e">
        <f>B113/B9</f>
        <v>#DIV/0!</v>
      </c>
      <c r="D113" s="17" t="e">
        <f>B113/B39</f>
        <v>#DIV/0!</v>
      </c>
    </row>
    <row r="114" spans="1:4" ht="29" x14ac:dyDescent="0.35">
      <c r="A114" s="36" t="s">
        <v>42</v>
      </c>
      <c r="B114" s="40">
        <f t="shared" si="1"/>
        <v>0</v>
      </c>
      <c r="C114" s="24" t="s">
        <v>119</v>
      </c>
      <c r="D114" s="25" t="s">
        <v>119</v>
      </c>
    </row>
    <row r="115" spans="1:4" ht="29" x14ac:dyDescent="0.35">
      <c r="A115" s="36" t="s">
        <v>43</v>
      </c>
      <c r="B115" s="40">
        <f t="shared" si="1"/>
        <v>0</v>
      </c>
      <c r="C115" s="24" t="s">
        <v>119</v>
      </c>
      <c r="D115" s="25" t="s">
        <v>119</v>
      </c>
    </row>
    <row r="116" spans="1:4" ht="29" x14ac:dyDescent="0.35">
      <c r="A116" s="41" t="s">
        <v>129</v>
      </c>
      <c r="B116" s="16">
        <f t="shared" si="1"/>
        <v>0</v>
      </c>
      <c r="C116" s="16" t="e">
        <f>B116/B9</f>
        <v>#DIV/0!</v>
      </c>
      <c r="D116" s="17" t="e">
        <f>B116/B42</f>
        <v>#DIV/0!</v>
      </c>
    </row>
    <row r="117" spans="1:4" ht="29" x14ac:dyDescent="0.35">
      <c r="A117" s="36" t="s">
        <v>45</v>
      </c>
      <c r="B117" s="40">
        <f t="shared" si="1"/>
        <v>0</v>
      </c>
      <c r="C117" s="24" t="s">
        <v>119</v>
      </c>
      <c r="D117" s="25" t="s">
        <v>119</v>
      </c>
    </row>
    <row r="118" spans="1:4" ht="29" x14ac:dyDescent="0.35">
      <c r="A118" s="36" t="s">
        <v>46</v>
      </c>
      <c r="B118" s="40">
        <f t="shared" si="1"/>
        <v>0</v>
      </c>
      <c r="C118" s="24" t="s">
        <v>119</v>
      </c>
      <c r="D118" s="25" t="s">
        <v>119</v>
      </c>
    </row>
    <row r="119" spans="1:4" ht="29" x14ac:dyDescent="0.35">
      <c r="A119" s="36" t="s">
        <v>47</v>
      </c>
      <c r="B119" s="40">
        <f t="shared" si="1"/>
        <v>0</v>
      </c>
      <c r="C119" s="24" t="s">
        <v>119</v>
      </c>
      <c r="D119" s="25" t="s">
        <v>119</v>
      </c>
    </row>
    <row r="120" spans="1:4" ht="29" x14ac:dyDescent="0.35">
      <c r="A120" s="36" t="s">
        <v>48</v>
      </c>
      <c r="B120" s="40">
        <f t="shared" si="1"/>
        <v>0</v>
      </c>
      <c r="C120" s="24" t="s">
        <v>119</v>
      </c>
      <c r="D120" s="25" t="s">
        <v>119</v>
      </c>
    </row>
    <row r="121" spans="1:4" ht="29" x14ac:dyDescent="0.35">
      <c r="A121" s="36" t="s">
        <v>49</v>
      </c>
      <c r="B121" s="40">
        <f t="shared" si="1"/>
        <v>0</v>
      </c>
      <c r="C121" s="24" t="s">
        <v>119</v>
      </c>
      <c r="D121" s="25" t="s">
        <v>119</v>
      </c>
    </row>
    <row r="122" spans="1:4" ht="29" x14ac:dyDescent="0.35">
      <c r="A122" s="36" t="s">
        <v>50</v>
      </c>
      <c r="B122" s="40">
        <f t="shared" si="1"/>
        <v>0</v>
      </c>
      <c r="C122" s="24" t="s">
        <v>119</v>
      </c>
      <c r="D122" s="25" t="s">
        <v>119</v>
      </c>
    </row>
    <row r="123" spans="1:4" ht="29" x14ac:dyDescent="0.35">
      <c r="A123" s="36" t="s">
        <v>51</v>
      </c>
      <c r="B123" s="40">
        <f t="shared" si="1"/>
        <v>0</v>
      </c>
      <c r="C123" s="24" t="s">
        <v>119</v>
      </c>
      <c r="D123" s="25" t="s">
        <v>119</v>
      </c>
    </row>
    <row r="124" spans="1:4" ht="29" x14ac:dyDescent="0.35">
      <c r="A124" s="36" t="s">
        <v>52</v>
      </c>
      <c r="B124" s="40">
        <f t="shared" si="1"/>
        <v>0</v>
      </c>
      <c r="C124" s="24" t="s">
        <v>119</v>
      </c>
      <c r="D124" s="25" t="s">
        <v>119</v>
      </c>
    </row>
    <row r="125" spans="1:4" ht="29" x14ac:dyDescent="0.35">
      <c r="A125" s="36" t="s">
        <v>53</v>
      </c>
      <c r="B125" s="40">
        <f t="shared" si="1"/>
        <v>0</v>
      </c>
      <c r="C125" s="24" t="s">
        <v>119</v>
      </c>
      <c r="D125" s="25" t="s">
        <v>119</v>
      </c>
    </row>
    <row r="126" spans="1:4" ht="29" x14ac:dyDescent="0.35">
      <c r="A126" s="15" t="s">
        <v>130</v>
      </c>
      <c r="B126" s="16">
        <f t="shared" si="1"/>
        <v>0</v>
      </c>
      <c r="C126" s="16" t="e">
        <f>B126/B9</f>
        <v>#DIV/0!</v>
      </c>
      <c r="D126" s="17" t="e">
        <f>B126/B52</f>
        <v>#DIV/0!</v>
      </c>
    </row>
    <row r="127" spans="1:4" ht="29" x14ac:dyDescent="0.35">
      <c r="A127" s="15" t="s">
        <v>61</v>
      </c>
      <c r="B127" s="16">
        <f>B54-B91</f>
        <v>0</v>
      </c>
      <c r="C127" s="16" t="e">
        <f>B127/B9</f>
        <v>#DIV/0!</v>
      </c>
      <c r="D127" s="17" t="e">
        <f>B127/B54</f>
        <v>#DIV/0!</v>
      </c>
    </row>
    <row r="128" spans="1:4" ht="29" x14ac:dyDescent="0.35">
      <c r="A128" s="102" t="s">
        <v>62</v>
      </c>
      <c r="B128" s="103"/>
      <c r="C128" s="103"/>
      <c r="D128" s="104"/>
    </row>
    <row r="129" spans="1:9" ht="30" thickBot="1" x14ac:dyDescent="0.4">
      <c r="A129" s="18"/>
      <c r="B129" s="19" t="s">
        <v>20</v>
      </c>
      <c r="C129" s="19" t="s">
        <v>18</v>
      </c>
      <c r="D129" s="20" t="s">
        <v>21</v>
      </c>
    </row>
    <row r="130" spans="1:9" ht="29" x14ac:dyDescent="0.35">
      <c r="A130" s="28" t="s">
        <v>113</v>
      </c>
      <c r="B130" s="59"/>
      <c r="C130" s="34"/>
      <c r="D130" s="35" t="e">
        <f>B130/B127</f>
        <v>#DIV/0!</v>
      </c>
    </row>
    <row r="131" spans="1:9" ht="29" x14ac:dyDescent="0.35">
      <c r="A131" s="28" t="s">
        <v>111</v>
      </c>
      <c r="B131" s="59"/>
      <c r="C131" s="34"/>
      <c r="D131" s="35" t="e">
        <f>B131/B127</f>
        <v>#DIV/0!</v>
      </c>
    </row>
    <row r="132" spans="1:9" ht="29" x14ac:dyDescent="0.35">
      <c r="A132" s="28" t="s">
        <v>10</v>
      </c>
      <c r="B132" s="59"/>
      <c r="C132" s="34"/>
      <c r="D132" s="35" t="e">
        <f>B132/B127</f>
        <v>#DIV/0!</v>
      </c>
    </row>
    <row r="133" spans="1:9" ht="29" x14ac:dyDescent="0.35">
      <c r="A133" s="15" t="s">
        <v>112</v>
      </c>
      <c r="B133" s="16">
        <f>SUM(B130:B132)</f>
        <v>0</v>
      </c>
      <c r="C133" s="16" t="e">
        <f>B133/B9</f>
        <v>#DIV/0!</v>
      </c>
      <c r="D133" s="17" t="e">
        <f>B133/B127</f>
        <v>#DIV/0!</v>
      </c>
    </row>
    <row r="134" spans="1:9" ht="29" x14ac:dyDescent="0.35">
      <c r="A134" s="28" t="s">
        <v>11</v>
      </c>
      <c r="B134" s="59"/>
      <c r="C134" s="34"/>
      <c r="D134" s="35" t="e">
        <f>B134/B127</f>
        <v>#DIV/0!</v>
      </c>
    </row>
    <row r="135" spans="1:9" ht="29" x14ac:dyDescent="0.35">
      <c r="A135" s="28" t="s">
        <v>12</v>
      </c>
      <c r="B135" s="59"/>
      <c r="C135" s="34"/>
      <c r="D135" s="35" t="e">
        <f>B135/B127</f>
        <v>#DIV/0!</v>
      </c>
    </row>
    <row r="136" spans="1:9" ht="29" x14ac:dyDescent="0.35">
      <c r="A136" s="28" t="s">
        <v>13</v>
      </c>
      <c r="B136" s="59"/>
      <c r="C136" s="34"/>
      <c r="D136" s="35" t="e">
        <f>B136/B127</f>
        <v>#DIV/0!</v>
      </c>
    </row>
    <row r="137" spans="1:9" ht="29" x14ac:dyDescent="0.35">
      <c r="A137" s="15" t="s">
        <v>114</v>
      </c>
      <c r="B137" s="16">
        <f>SUM(B134:B136)</f>
        <v>0</v>
      </c>
      <c r="C137" s="16" t="e">
        <f>B137/B9</f>
        <v>#DIV/0!</v>
      </c>
      <c r="D137" s="17" t="e">
        <f>B137/B127</f>
        <v>#DIV/0!</v>
      </c>
    </row>
    <row r="138" spans="1:9" ht="29" x14ac:dyDescent="0.35">
      <c r="A138" s="28" t="s">
        <v>14</v>
      </c>
      <c r="B138" s="59"/>
      <c r="C138" s="34"/>
      <c r="D138" s="35" t="e">
        <f>B138/B127</f>
        <v>#DIV/0!</v>
      </c>
    </row>
    <row r="139" spans="1:9" ht="29" x14ac:dyDescent="0.35">
      <c r="A139" s="28" t="s">
        <v>15</v>
      </c>
      <c r="B139" s="59"/>
      <c r="C139" s="34"/>
      <c r="D139" s="35" t="e">
        <f>B139/B127</f>
        <v>#DIV/0!</v>
      </c>
    </row>
    <row r="140" spans="1:9" ht="29" x14ac:dyDescent="0.35">
      <c r="A140" s="28" t="s">
        <v>63</v>
      </c>
      <c r="B140" s="59"/>
      <c r="C140" s="34"/>
      <c r="D140" s="35" t="e">
        <f>B140/B127</f>
        <v>#DIV/0!</v>
      </c>
    </row>
    <row r="141" spans="1:9" ht="29" x14ac:dyDescent="0.35">
      <c r="A141" s="28" t="s">
        <v>59</v>
      </c>
      <c r="B141" s="59"/>
      <c r="C141" s="34"/>
      <c r="D141" s="35" t="e">
        <f>B141/B127</f>
        <v>#DIV/0!</v>
      </c>
    </row>
    <row r="142" spans="1:9" ht="29" x14ac:dyDescent="0.35">
      <c r="A142" s="28" t="s">
        <v>16</v>
      </c>
      <c r="B142" s="59"/>
      <c r="C142" s="34"/>
      <c r="D142" s="35" t="e">
        <f>B142/B127</f>
        <v>#DIV/0!</v>
      </c>
    </row>
    <row r="143" spans="1:9" ht="29" x14ac:dyDescent="0.35">
      <c r="A143" s="28" t="s">
        <v>64</v>
      </c>
      <c r="B143" s="59"/>
      <c r="C143" s="34"/>
      <c r="D143" s="35" t="e">
        <f>B143/B127</f>
        <v>#DIV/0!</v>
      </c>
    </row>
    <row r="144" spans="1:9" ht="29" x14ac:dyDescent="0.35">
      <c r="A144" s="15" t="s">
        <v>65</v>
      </c>
      <c r="B144" s="16">
        <f>SUM(B133,B137,B138:B143)</f>
        <v>0</v>
      </c>
      <c r="C144" s="16" t="e">
        <f>B144/B9</f>
        <v>#DIV/0!</v>
      </c>
      <c r="D144" s="17" t="e">
        <f>B144/B127</f>
        <v>#DIV/0!</v>
      </c>
      <c r="E144" s="105"/>
      <c r="F144" s="105"/>
      <c r="G144" s="105"/>
      <c r="H144" s="105"/>
      <c r="I144" s="105"/>
    </row>
    <row r="145" spans="1:5" ht="29" x14ac:dyDescent="0.35">
      <c r="A145" s="102" t="s">
        <v>66</v>
      </c>
      <c r="B145" s="103"/>
      <c r="C145" s="103"/>
      <c r="D145" s="104"/>
    </row>
    <row r="146" spans="1:5" ht="30" thickBot="1" x14ac:dyDescent="0.4">
      <c r="A146" s="18"/>
      <c r="B146" s="32" t="s">
        <v>20</v>
      </c>
      <c r="C146" s="32" t="s">
        <v>18</v>
      </c>
      <c r="D146" s="33" t="s">
        <v>21</v>
      </c>
    </row>
    <row r="147" spans="1:5" ht="29" x14ac:dyDescent="0.35">
      <c r="A147" s="28" t="s">
        <v>67</v>
      </c>
      <c r="B147" s="59"/>
      <c r="C147" s="24" t="s">
        <v>119</v>
      </c>
      <c r="D147" s="25" t="s">
        <v>119</v>
      </c>
    </row>
    <row r="148" spans="1:5" ht="29" x14ac:dyDescent="0.35">
      <c r="A148" s="31" t="s">
        <v>68</v>
      </c>
      <c r="B148" s="60"/>
      <c r="C148" s="29" t="s">
        <v>119</v>
      </c>
      <c r="D148" s="30" t="s">
        <v>119</v>
      </c>
    </row>
    <row r="149" spans="1:5" ht="29" x14ac:dyDescent="0.35">
      <c r="A149" s="28" t="s">
        <v>69</v>
      </c>
      <c r="B149" s="59"/>
      <c r="C149" s="24" t="s">
        <v>119</v>
      </c>
      <c r="D149" s="25" t="s">
        <v>119</v>
      </c>
    </row>
    <row r="150" spans="1:5" ht="29" x14ac:dyDescent="0.35">
      <c r="A150" s="15" t="s">
        <v>105</v>
      </c>
      <c r="B150" s="16">
        <f>SUM(B148:B149)</f>
        <v>0</v>
      </c>
      <c r="C150" s="16" t="e">
        <f>B150/B9</f>
        <v>#DIV/0!</v>
      </c>
      <c r="D150" s="17" t="e">
        <f>B150/B54</f>
        <v>#DIV/0!</v>
      </c>
    </row>
    <row r="151" spans="1:5" ht="29" x14ac:dyDescent="0.35">
      <c r="A151" s="28" t="s">
        <v>115</v>
      </c>
      <c r="B151" s="59"/>
      <c r="C151" s="24" t="s">
        <v>119</v>
      </c>
      <c r="D151" s="25" t="s">
        <v>119</v>
      </c>
      <c r="E151" s="26"/>
    </row>
    <row r="152" spans="1:5" ht="29" x14ac:dyDescent="0.35">
      <c r="A152" s="28" t="s">
        <v>70</v>
      </c>
      <c r="B152" s="59"/>
      <c r="C152" s="24" t="s">
        <v>119</v>
      </c>
      <c r="D152" s="25" t="s">
        <v>119</v>
      </c>
    </row>
    <row r="153" spans="1:5" ht="29" x14ac:dyDescent="0.35">
      <c r="A153" s="28" t="s">
        <v>71</v>
      </c>
      <c r="B153" s="59"/>
      <c r="C153" s="24" t="s">
        <v>119</v>
      </c>
      <c r="D153" s="25" t="s">
        <v>119</v>
      </c>
    </row>
    <row r="154" spans="1:5" ht="29" x14ac:dyDescent="0.35">
      <c r="A154" s="28" t="s">
        <v>72</v>
      </c>
      <c r="B154" s="59"/>
      <c r="C154" s="24" t="s">
        <v>119</v>
      </c>
      <c r="D154" s="25" t="s">
        <v>119</v>
      </c>
    </row>
    <row r="155" spans="1:5" ht="29" x14ac:dyDescent="0.35">
      <c r="A155" s="28" t="s">
        <v>73</v>
      </c>
      <c r="B155" s="59"/>
      <c r="C155" s="24" t="s">
        <v>119</v>
      </c>
      <c r="D155" s="25" t="s">
        <v>119</v>
      </c>
    </row>
    <row r="156" spans="1:5" ht="29" x14ac:dyDescent="0.35">
      <c r="A156" s="28" t="s">
        <v>74</v>
      </c>
      <c r="B156" s="59"/>
      <c r="C156" s="24" t="s">
        <v>119</v>
      </c>
      <c r="D156" s="25" t="s">
        <v>119</v>
      </c>
    </row>
    <row r="157" spans="1:5" ht="29" x14ac:dyDescent="0.35">
      <c r="A157" s="28" t="s">
        <v>75</v>
      </c>
      <c r="B157" s="59"/>
      <c r="C157" s="24" t="s">
        <v>119</v>
      </c>
      <c r="D157" s="25" t="s">
        <v>119</v>
      </c>
    </row>
    <row r="158" spans="1:5" ht="29" x14ac:dyDescent="0.35">
      <c r="A158" s="28" t="s">
        <v>76</v>
      </c>
      <c r="B158" s="59"/>
      <c r="C158" s="24" t="s">
        <v>119</v>
      </c>
      <c r="D158" s="25" t="s">
        <v>119</v>
      </c>
    </row>
    <row r="159" spans="1:5" ht="29" x14ac:dyDescent="0.35">
      <c r="A159" s="28" t="s">
        <v>77</v>
      </c>
      <c r="B159" s="59"/>
      <c r="C159" s="24" t="s">
        <v>119</v>
      </c>
      <c r="D159" s="25" t="s">
        <v>119</v>
      </c>
    </row>
    <row r="160" spans="1:5" ht="29" x14ac:dyDescent="0.35">
      <c r="A160" s="28" t="s">
        <v>60</v>
      </c>
      <c r="B160" s="59"/>
      <c r="C160" s="24" t="s">
        <v>119</v>
      </c>
      <c r="D160" s="25" t="s">
        <v>119</v>
      </c>
    </row>
    <row r="161" spans="1:4" ht="29" x14ac:dyDescent="0.35">
      <c r="A161" s="28" t="s">
        <v>78</v>
      </c>
      <c r="B161" s="59"/>
      <c r="C161" s="24" t="s">
        <v>119</v>
      </c>
      <c r="D161" s="25" t="s">
        <v>119</v>
      </c>
    </row>
    <row r="162" spans="1:4" ht="29" x14ac:dyDescent="0.35">
      <c r="A162" s="28" t="s">
        <v>79</v>
      </c>
      <c r="B162" s="59"/>
      <c r="C162" s="24" t="s">
        <v>119</v>
      </c>
      <c r="D162" s="25" t="s">
        <v>119</v>
      </c>
    </row>
    <row r="163" spans="1:4" ht="29" x14ac:dyDescent="0.35">
      <c r="A163" s="28" t="s">
        <v>80</v>
      </c>
      <c r="B163" s="59"/>
      <c r="C163" s="24" t="s">
        <v>119</v>
      </c>
      <c r="D163" s="25" t="s">
        <v>119</v>
      </c>
    </row>
    <row r="164" spans="1:4" ht="29" x14ac:dyDescent="0.35">
      <c r="A164" s="28" t="s">
        <v>81</v>
      </c>
      <c r="B164" s="59"/>
      <c r="C164" s="24" t="s">
        <v>119</v>
      </c>
      <c r="D164" s="25" t="s">
        <v>119</v>
      </c>
    </row>
    <row r="165" spans="1:4" ht="29" x14ac:dyDescent="0.35">
      <c r="A165" s="28" t="s">
        <v>82</v>
      </c>
      <c r="B165" s="59"/>
      <c r="C165" s="24" t="s">
        <v>119</v>
      </c>
      <c r="D165" s="25" t="s">
        <v>119</v>
      </c>
    </row>
    <row r="166" spans="1:4" ht="29" x14ac:dyDescent="0.35">
      <c r="A166" s="15" t="s">
        <v>104</v>
      </c>
      <c r="B166" s="16">
        <f>SUM(B162:B165)</f>
        <v>0</v>
      </c>
      <c r="C166" s="16" t="e">
        <f>B166/B9</f>
        <v>#DIV/0!</v>
      </c>
      <c r="D166" s="17" t="e">
        <f>B166/B54</f>
        <v>#DIV/0!</v>
      </c>
    </row>
    <row r="167" spans="1:4" ht="29" x14ac:dyDescent="0.35">
      <c r="A167" s="28" t="s">
        <v>83</v>
      </c>
      <c r="B167" s="59"/>
      <c r="C167" s="24" t="s">
        <v>119</v>
      </c>
      <c r="D167" s="25" t="s">
        <v>119</v>
      </c>
    </row>
    <row r="168" spans="1:4" ht="29" x14ac:dyDescent="0.35">
      <c r="A168" s="28" t="s">
        <v>84</v>
      </c>
      <c r="B168" s="59"/>
      <c r="C168" s="24" t="s">
        <v>119</v>
      </c>
      <c r="D168" s="25" t="s">
        <v>119</v>
      </c>
    </row>
    <row r="169" spans="1:4" ht="29" x14ac:dyDescent="0.35">
      <c r="A169" s="28" t="s">
        <v>85</v>
      </c>
      <c r="B169" s="59"/>
      <c r="C169" s="24" t="s">
        <v>119</v>
      </c>
      <c r="D169" s="25" t="s">
        <v>119</v>
      </c>
    </row>
    <row r="170" spans="1:4" ht="29" x14ac:dyDescent="0.35">
      <c r="A170" s="28" t="s">
        <v>59</v>
      </c>
      <c r="B170" s="59"/>
      <c r="C170" s="24" t="s">
        <v>119</v>
      </c>
      <c r="D170" s="25" t="s">
        <v>119</v>
      </c>
    </row>
    <row r="171" spans="1:4" ht="29" x14ac:dyDescent="0.35">
      <c r="A171" s="28" t="s">
        <v>86</v>
      </c>
      <c r="B171" s="59"/>
      <c r="C171" s="24" t="s">
        <v>119</v>
      </c>
      <c r="D171" s="25" t="s">
        <v>119</v>
      </c>
    </row>
    <row r="172" spans="1:4" ht="29" x14ac:dyDescent="0.35">
      <c r="A172" s="28" t="s">
        <v>87</v>
      </c>
      <c r="B172" s="59"/>
      <c r="C172" s="24" t="s">
        <v>119</v>
      </c>
      <c r="D172" s="25" t="s">
        <v>119</v>
      </c>
    </row>
    <row r="173" spans="1:4" ht="29" x14ac:dyDescent="0.35">
      <c r="A173" s="28" t="s">
        <v>88</v>
      </c>
      <c r="B173" s="59"/>
      <c r="C173" s="24" t="s">
        <v>119</v>
      </c>
      <c r="D173" s="25" t="s">
        <v>119</v>
      </c>
    </row>
    <row r="174" spans="1:4" ht="29" x14ac:dyDescent="0.35">
      <c r="A174" s="28" t="s">
        <v>89</v>
      </c>
      <c r="B174" s="59"/>
      <c r="C174" s="24" t="s">
        <v>119</v>
      </c>
      <c r="D174" s="25" t="s">
        <v>119</v>
      </c>
    </row>
    <row r="175" spans="1:4" ht="29" x14ac:dyDescent="0.35">
      <c r="A175" s="28" t="s">
        <v>90</v>
      </c>
      <c r="B175" s="59"/>
      <c r="C175" s="24" t="s">
        <v>119</v>
      </c>
      <c r="D175" s="25" t="s">
        <v>119</v>
      </c>
    </row>
    <row r="176" spans="1:4" ht="29" x14ac:dyDescent="0.35">
      <c r="A176" s="28" t="s">
        <v>91</v>
      </c>
      <c r="B176" s="59"/>
      <c r="C176" s="24" t="s">
        <v>119</v>
      </c>
      <c r="D176" s="25" t="s">
        <v>119</v>
      </c>
    </row>
    <row r="177" spans="1:5" ht="29" x14ac:dyDescent="0.35">
      <c r="A177" s="28" t="s">
        <v>92</v>
      </c>
      <c r="B177" s="59"/>
      <c r="C177" s="24" t="s">
        <v>119</v>
      </c>
      <c r="D177" s="25" t="s">
        <v>119</v>
      </c>
    </row>
    <row r="178" spans="1:5" ht="29" x14ac:dyDescent="0.35">
      <c r="A178" s="28" t="s">
        <v>93</v>
      </c>
      <c r="B178" s="59"/>
      <c r="C178" s="24" t="s">
        <v>119</v>
      </c>
      <c r="D178" s="25" t="s">
        <v>119</v>
      </c>
    </row>
    <row r="179" spans="1:5" ht="29" x14ac:dyDescent="0.35">
      <c r="A179" s="28" t="s">
        <v>94</v>
      </c>
      <c r="B179" s="59"/>
      <c r="C179" s="24" t="s">
        <v>119</v>
      </c>
      <c r="D179" s="25" t="s">
        <v>119</v>
      </c>
    </row>
    <row r="180" spans="1:5" ht="29" x14ac:dyDescent="0.35">
      <c r="A180" s="28" t="s">
        <v>95</v>
      </c>
      <c r="B180" s="59"/>
      <c r="C180" s="24" t="s">
        <v>119</v>
      </c>
      <c r="D180" s="25" t="s">
        <v>119</v>
      </c>
    </row>
    <row r="181" spans="1:5" ht="29" x14ac:dyDescent="0.35">
      <c r="A181" s="28" t="s">
        <v>96</v>
      </c>
      <c r="B181" s="59"/>
      <c r="C181" s="24" t="s">
        <v>119</v>
      </c>
      <c r="D181" s="25" t="s">
        <v>119</v>
      </c>
    </row>
    <row r="182" spans="1:5" ht="29" x14ac:dyDescent="0.35">
      <c r="A182" s="28" t="s">
        <v>97</v>
      </c>
      <c r="B182" s="59"/>
      <c r="C182" s="24" t="s">
        <v>119</v>
      </c>
      <c r="D182" s="25" t="s">
        <v>119</v>
      </c>
    </row>
    <row r="183" spans="1:5" ht="29" x14ac:dyDescent="0.35">
      <c r="A183" s="28" t="s">
        <v>98</v>
      </c>
      <c r="B183" s="59"/>
      <c r="C183" s="24" t="s">
        <v>119</v>
      </c>
      <c r="D183" s="25" t="s">
        <v>119</v>
      </c>
    </row>
    <row r="184" spans="1:5" ht="29" x14ac:dyDescent="0.35">
      <c r="A184" s="28" t="s">
        <v>99</v>
      </c>
      <c r="B184" s="59"/>
      <c r="C184" s="24" t="s">
        <v>119</v>
      </c>
      <c r="D184" s="25" t="s">
        <v>119</v>
      </c>
    </row>
    <row r="185" spans="1:5" ht="29" x14ac:dyDescent="0.35">
      <c r="A185" s="28" t="s">
        <v>100</v>
      </c>
      <c r="B185" s="59"/>
      <c r="C185" s="24" t="s">
        <v>119</v>
      </c>
      <c r="D185" s="25" t="s">
        <v>119</v>
      </c>
    </row>
    <row r="186" spans="1:5" ht="29" x14ac:dyDescent="0.35">
      <c r="A186" s="28" t="s">
        <v>101</v>
      </c>
      <c r="B186" s="61"/>
      <c r="C186" s="24" t="s">
        <v>119</v>
      </c>
      <c r="D186" s="25" t="s">
        <v>119</v>
      </c>
      <c r="E186" s="26"/>
    </row>
    <row r="187" spans="1:5" ht="29" x14ac:dyDescent="0.35">
      <c r="A187" s="28" t="s">
        <v>102</v>
      </c>
      <c r="B187" s="59"/>
      <c r="C187" s="24" t="s">
        <v>119</v>
      </c>
      <c r="D187" s="25" t="s">
        <v>119</v>
      </c>
      <c r="E187" s="26"/>
    </row>
    <row r="188" spans="1:5" ht="29" x14ac:dyDescent="0.35">
      <c r="A188" s="28" t="s">
        <v>117</v>
      </c>
      <c r="B188" s="59"/>
      <c r="C188" s="24" t="s">
        <v>119</v>
      </c>
      <c r="D188" s="25" t="s">
        <v>119</v>
      </c>
      <c r="E188" s="26"/>
    </row>
    <row r="189" spans="1:5" ht="29" x14ac:dyDescent="0.35">
      <c r="A189" s="15" t="s">
        <v>116</v>
      </c>
      <c r="B189" s="16">
        <f>SUM(B186:B188)</f>
        <v>0</v>
      </c>
      <c r="C189" s="16" t="e">
        <f>B189/B9</f>
        <v>#DIV/0!</v>
      </c>
      <c r="D189" s="17" t="e">
        <f>B189/B54</f>
        <v>#DIV/0!</v>
      </c>
    </row>
    <row r="190" spans="1:5" ht="29" x14ac:dyDescent="0.35">
      <c r="A190" s="28" t="s">
        <v>103</v>
      </c>
      <c r="B190" s="59"/>
      <c r="C190" s="24" t="s">
        <v>119</v>
      </c>
      <c r="D190" s="25" t="s">
        <v>119</v>
      </c>
      <c r="E190" s="26"/>
    </row>
    <row r="191" spans="1:5" ht="29" x14ac:dyDescent="0.35">
      <c r="A191" s="28" t="s">
        <v>118</v>
      </c>
      <c r="B191" s="59"/>
      <c r="C191" s="24" t="s">
        <v>119</v>
      </c>
      <c r="D191" s="25" t="s">
        <v>119</v>
      </c>
      <c r="E191" s="27"/>
    </row>
    <row r="192" spans="1:5" ht="29" x14ac:dyDescent="0.35">
      <c r="A192" s="15" t="s">
        <v>106</v>
      </c>
      <c r="B192" s="16">
        <f>SUM(B147:B149,B151:B165,B167:B184,B185:B188,B190:B191)</f>
        <v>0</v>
      </c>
      <c r="C192" s="16" t="e">
        <f>B192/B9</f>
        <v>#DIV/0!</v>
      </c>
      <c r="D192" s="17" t="e">
        <f>B192/B54</f>
        <v>#DIV/0!</v>
      </c>
    </row>
    <row r="193" spans="1:4" ht="29" x14ac:dyDescent="0.35">
      <c r="A193" s="102" t="s">
        <v>107</v>
      </c>
      <c r="B193" s="103"/>
      <c r="C193" s="103"/>
      <c r="D193" s="104"/>
    </row>
    <row r="194" spans="1:4" ht="30" thickBot="1" x14ac:dyDescent="0.4">
      <c r="A194" s="18"/>
      <c r="B194" s="19" t="s">
        <v>20</v>
      </c>
      <c r="C194" s="19" t="s">
        <v>18</v>
      </c>
      <c r="D194" s="20" t="s">
        <v>21</v>
      </c>
    </row>
    <row r="195" spans="1:4" ht="30" thickBot="1" x14ac:dyDescent="0.4">
      <c r="A195" s="21" t="s">
        <v>108</v>
      </c>
      <c r="B195" s="22">
        <f>B127-B144-B192</f>
        <v>0</v>
      </c>
      <c r="C195" s="22" t="e">
        <f>B195/B9</f>
        <v>#DIV/0!</v>
      </c>
      <c r="D195" s="23" t="e">
        <f>B195/B54</f>
        <v>#DIV/0!</v>
      </c>
    </row>
  </sheetData>
  <sheetProtection algorithmName="SHA-512" hashValue="dRJ1Wqh0VK753hZr3J15s8TY5nXghcFMR/DZsUjreSieF7SLttLtgYPUGw69aSWcvc8RpbfKSByFkgkc5tPjFg==" saltValue="57i/ZQqEeTQ7/gpreDoryQ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8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"2025,2026"</formula1>
    </dataValidation>
    <dataValidation type="decimal" operator="lessThanOrEqual" allowBlank="1" showInputMessage="1" showErrorMessage="1" errorTitle="Other Income Error" error="Rebates must be 0 or a negative number." sqref="B190" xr:uid="{15970091-D6A7-D044-BD35-4C07182534A5}">
      <formula1>0</formula1>
    </dataValidation>
    <dataValidation type="list" allowBlank="1" showInputMessage="1" showErrorMessage="1" sqref="B7" xr:uid="{92D861EE-4012-014F-BEBA-9C92B9ED6375}">
      <formula1>Groups</formula1>
    </dataValidation>
    <dataValidation type="decimal" operator="lessThanOrEqual" allowBlank="1" showInputMessage="1" showErrorMessage="1" errorTitle="Rebate Error" error="Rebates must be entered as a negative number." sqref="B188 B186" xr:uid="{2F990949-F6B2-F94A-A292-076B43B52DF8}">
      <formula1>0</formula1>
    </dataValidation>
    <dataValidation type="decimal" operator="lessThanOrEqual" allowBlank="1" showInputMessage="1" showErrorMessage="1" errorTitle="Rebate Error" sqref="B187" xr:uid="{B3AA98FE-3559-7141-A968-93D5C127690C}">
      <formula1>0</formula1>
    </dataValidation>
    <dataValidation type="decimal" operator="lessThanOrEqual" allowBlank="1" showInputMessage="1" showErrorMessage="1" errorTitle="Other Discounts Allowed Error" sqref="B49" xr:uid="{59CA8685-AA3F-5F4D-BE0D-4B6BA99641D9}">
      <formula1>0</formula1>
    </dataValidation>
    <dataValidation type="list" allowBlank="1" showInputMessage="1" showErrorMessage="1" sqref="B8" xr:uid="{A5149F3D-842C-AC4C-A0FB-553AE980DE09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3"/>
  <sheetViews>
    <sheetView workbookViewId="0">
      <selection activeCell="C4" sqref="C4"/>
    </sheetView>
  </sheetViews>
  <sheetFormatPr baseColWidth="10" defaultRowHeight="16" x14ac:dyDescent="0.2"/>
  <cols>
    <col min="1" max="2" width="11.33203125" bestFit="1" customWidth="1"/>
    <col min="3" max="3" width="11.33203125" style="73" bestFit="1" customWidth="1"/>
    <col min="4" max="4" width="11.33203125" bestFit="1" customWidth="1"/>
  </cols>
  <sheetData>
    <row r="1" spans="1:4" x14ac:dyDescent="0.2">
      <c r="A1" s="14" t="s">
        <v>259</v>
      </c>
      <c r="B1" s="14" t="s">
        <v>260</v>
      </c>
      <c r="C1" s="72" t="s">
        <v>261</v>
      </c>
      <c r="D1" s="14" t="s">
        <v>262</v>
      </c>
    </row>
    <row r="2" spans="1:4" x14ac:dyDescent="0.2">
      <c r="A2" s="13" t="s">
        <v>146</v>
      </c>
      <c r="B2" s="13" t="s">
        <v>159</v>
      </c>
      <c r="C2" s="63" t="s">
        <v>266</v>
      </c>
      <c r="D2" s="13" t="s">
        <v>279</v>
      </c>
    </row>
    <row r="3" spans="1:4" x14ac:dyDescent="0.2">
      <c r="A3" s="13" t="s">
        <v>147</v>
      </c>
      <c r="B3" s="13" t="s">
        <v>160</v>
      </c>
      <c r="C3" s="63" t="s">
        <v>267</v>
      </c>
      <c r="D3" s="13" t="s">
        <v>172</v>
      </c>
    </row>
    <row r="4" spans="1:4" x14ac:dyDescent="0.2">
      <c r="A4" s="13" t="s">
        <v>148</v>
      </c>
      <c r="B4" s="13" t="s">
        <v>161</v>
      </c>
      <c r="C4" s="63" t="s">
        <v>268</v>
      </c>
      <c r="D4" s="13" t="s">
        <v>161</v>
      </c>
    </row>
    <row r="5" spans="1:4" x14ac:dyDescent="0.2">
      <c r="A5" s="13" t="s">
        <v>277</v>
      </c>
      <c r="B5" s="13" t="s">
        <v>274</v>
      </c>
      <c r="C5" s="75" t="s">
        <v>281</v>
      </c>
      <c r="D5" s="13" t="s">
        <v>173</v>
      </c>
    </row>
    <row r="6" spans="1:4" x14ac:dyDescent="0.2">
      <c r="A6" s="13" t="s">
        <v>149</v>
      </c>
      <c r="B6" s="13" t="s">
        <v>162</v>
      </c>
      <c r="C6" s="63" t="s">
        <v>269</v>
      </c>
      <c r="D6" s="13" t="s">
        <v>174</v>
      </c>
    </row>
    <row r="7" spans="1:4" x14ac:dyDescent="0.2">
      <c r="A7" s="13" t="s">
        <v>150</v>
      </c>
      <c r="B7" s="13" t="s">
        <v>163</v>
      </c>
      <c r="C7" s="63" t="s">
        <v>270</v>
      </c>
      <c r="D7" s="13" t="s">
        <v>175</v>
      </c>
    </row>
    <row r="8" spans="1:4" x14ac:dyDescent="0.2">
      <c r="A8" s="13" t="s">
        <v>151</v>
      </c>
      <c r="B8" s="13" t="s">
        <v>164</v>
      </c>
      <c r="C8" s="63" t="s">
        <v>271</v>
      </c>
      <c r="D8" s="13" t="s">
        <v>176</v>
      </c>
    </row>
    <row r="9" spans="1:4" x14ac:dyDescent="0.2">
      <c r="A9" s="13" t="s">
        <v>152</v>
      </c>
      <c r="B9" s="13" t="s">
        <v>165</v>
      </c>
      <c r="C9" s="63" t="s">
        <v>272</v>
      </c>
      <c r="D9" s="13" t="s">
        <v>177</v>
      </c>
    </row>
    <row r="10" spans="1:4" x14ac:dyDescent="0.2">
      <c r="A10" s="13" t="s">
        <v>153</v>
      </c>
      <c r="B10" s="13" t="s">
        <v>166</v>
      </c>
      <c r="C10" s="63" t="s">
        <v>282</v>
      </c>
      <c r="D10" s="13" t="s">
        <v>178</v>
      </c>
    </row>
    <row r="11" spans="1:4" x14ac:dyDescent="0.2">
      <c r="A11" s="13" t="s">
        <v>154</v>
      </c>
      <c r="B11" s="13" t="s">
        <v>167</v>
      </c>
      <c r="C11" s="63">
        <v>11</v>
      </c>
      <c r="D11" s="13" t="s">
        <v>179</v>
      </c>
    </row>
    <row r="12" spans="1:4" x14ac:dyDescent="0.2">
      <c r="A12" s="13" t="s">
        <v>280</v>
      </c>
      <c r="B12" s="13" t="s">
        <v>168</v>
      </c>
      <c r="C12" s="63">
        <v>12</v>
      </c>
      <c r="D12" s="13" t="s">
        <v>180</v>
      </c>
    </row>
    <row r="13" spans="1:4" x14ac:dyDescent="0.2">
      <c r="A13" s="13" t="s">
        <v>155</v>
      </c>
      <c r="B13" s="13" t="s">
        <v>169</v>
      </c>
      <c r="C13" s="63">
        <v>14</v>
      </c>
      <c r="D13" s="13" t="s">
        <v>181</v>
      </c>
    </row>
    <row r="14" spans="1:4" x14ac:dyDescent="0.2">
      <c r="A14" s="13" t="s">
        <v>156</v>
      </c>
      <c r="B14" s="13" t="s">
        <v>170</v>
      </c>
      <c r="C14" s="63">
        <v>15</v>
      </c>
      <c r="D14" s="13" t="s">
        <v>182</v>
      </c>
    </row>
    <row r="15" spans="1:4" x14ac:dyDescent="0.2">
      <c r="A15" s="13" t="s">
        <v>157</v>
      </c>
      <c r="B15" s="13" t="s">
        <v>171</v>
      </c>
      <c r="C15" s="63">
        <v>16</v>
      </c>
      <c r="D15" s="13" t="s">
        <v>278</v>
      </c>
    </row>
    <row r="16" spans="1:4" x14ac:dyDescent="0.2">
      <c r="A16" s="13" t="s">
        <v>275</v>
      </c>
      <c r="B16" s="13" t="s">
        <v>273</v>
      </c>
      <c r="C16" s="63">
        <v>17</v>
      </c>
      <c r="D16" s="13" t="s">
        <v>183</v>
      </c>
    </row>
    <row r="17" spans="1:4" x14ac:dyDescent="0.2">
      <c r="A17" s="13" t="s">
        <v>158</v>
      </c>
      <c r="B17" s="13" t="s">
        <v>276</v>
      </c>
      <c r="C17" s="63">
        <v>18</v>
      </c>
      <c r="D17" s="13" t="s">
        <v>184</v>
      </c>
    </row>
    <row r="18" spans="1:4" x14ac:dyDescent="0.2">
      <c r="A18" s="13" t="s">
        <v>263</v>
      </c>
      <c r="B18" s="13" t="s">
        <v>263</v>
      </c>
      <c r="C18" s="63">
        <v>20</v>
      </c>
      <c r="D18" s="13" t="s">
        <v>185</v>
      </c>
    </row>
    <row r="19" spans="1:4" x14ac:dyDescent="0.2">
      <c r="A19" s="13" t="s">
        <v>264</v>
      </c>
      <c r="B19" s="13" t="s">
        <v>264</v>
      </c>
      <c r="C19" s="63">
        <v>23</v>
      </c>
      <c r="D19" s="13" t="s">
        <v>186</v>
      </c>
    </row>
    <row r="20" spans="1:4" x14ac:dyDescent="0.2">
      <c r="B20" s="13" t="s">
        <v>265</v>
      </c>
      <c r="C20" s="63">
        <v>23</v>
      </c>
      <c r="D20" s="13" t="s">
        <v>187</v>
      </c>
    </row>
    <row r="21" spans="1:4" x14ac:dyDescent="0.2">
      <c r="A21" s="13"/>
      <c r="C21" s="63">
        <v>24</v>
      </c>
      <c r="D21" s="13" t="s">
        <v>188</v>
      </c>
    </row>
    <row r="22" spans="1:4" x14ac:dyDescent="0.2">
      <c r="C22" s="63" t="s">
        <v>263</v>
      </c>
      <c r="D22" s="13" t="s">
        <v>263</v>
      </c>
    </row>
    <row r="23" spans="1:4" x14ac:dyDescent="0.2">
      <c r="C23" s="63" t="s">
        <v>264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151"/>
  <sheetViews>
    <sheetView topLeftCell="AA1" zoomScale="80" zoomScaleNormal="80" workbookViewId="0">
      <selection activeCell="AC1" sqref="AC1:AC1048576"/>
    </sheetView>
  </sheetViews>
  <sheetFormatPr baseColWidth="10" defaultRowHeight="16" x14ac:dyDescent="0.2"/>
  <cols>
    <col min="1" max="1" width="10.83203125" style="64"/>
    <col min="2" max="2" width="10.83203125" style="66" customWidth="1"/>
    <col min="3" max="3" width="10.83203125" style="64" customWidth="1"/>
    <col min="4" max="4" width="14.33203125" style="64" customWidth="1"/>
    <col min="5" max="5" width="31.5" style="69" customWidth="1"/>
    <col min="6" max="6" width="19.33203125" style="69" customWidth="1"/>
    <col min="7" max="7" width="23" style="69" customWidth="1"/>
    <col min="8" max="8" width="14.1640625" style="69" customWidth="1"/>
    <col min="9" max="9" width="20.5" style="69" customWidth="1"/>
    <col min="10" max="10" width="20.6640625" style="69" customWidth="1"/>
    <col min="11" max="11" width="26.5" style="69" customWidth="1"/>
    <col min="12" max="12" width="25.6640625" style="69" customWidth="1"/>
    <col min="13" max="13" width="27.6640625" style="69" customWidth="1"/>
    <col min="14" max="14" width="24.1640625" style="69" customWidth="1"/>
    <col min="15" max="15" width="21.33203125" style="69" customWidth="1"/>
    <col min="16" max="16" width="30.6640625" style="69" customWidth="1"/>
    <col min="17" max="17" width="34" style="69" customWidth="1"/>
    <col min="18" max="18" width="24.1640625" style="69" customWidth="1"/>
    <col min="19" max="19" width="22.5" style="69" customWidth="1"/>
    <col min="20" max="20" width="22.1640625" style="69" customWidth="1"/>
    <col min="21" max="21" width="19.83203125" style="69" customWidth="1"/>
    <col min="22" max="22" width="33" style="69" customWidth="1"/>
    <col min="23" max="23" width="34" style="69" customWidth="1"/>
    <col min="24" max="24" width="28" style="69" customWidth="1"/>
    <col min="25" max="25" width="28.5" style="69" customWidth="1"/>
    <col min="26" max="26" width="30" style="69" customWidth="1"/>
    <col min="27" max="27" width="34.6640625" style="69" customWidth="1"/>
    <col min="28" max="28" width="23.5" style="69" customWidth="1"/>
    <col min="29" max="29" width="28.1640625" style="69" customWidth="1"/>
    <col min="30" max="30" width="20.5" style="69" customWidth="1"/>
    <col min="31" max="31" width="35.6640625" style="69" customWidth="1"/>
    <col min="32" max="32" width="31" style="69" customWidth="1"/>
    <col min="33" max="33" width="24.1640625" style="69" customWidth="1"/>
    <col min="34" max="34" width="30.1640625" style="69" customWidth="1"/>
    <col min="35" max="35" width="26.5" style="69" customWidth="1"/>
    <col min="36" max="36" width="31" style="69" customWidth="1"/>
    <col min="37" max="37" width="35.5" style="69" customWidth="1"/>
    <col min="38" max="38" width="24.1640625" style="69" customWidth="1"/>
    <col min="39" max="39" width="28" style="69" customWidth="1"/>
    <col min="40" max="40" width="27.1640625" style="69" customWidth="1"/>
    <col min="41" max="41" width="26.33203125" style="69" customWidth="1"/>
    <col min="42" max="42" width="28.33203125" style="69" customWidth="1"/>
    <col min="43" max="43" width="24.83203125" style="69" customWidth="1"/>
    <col min="44" max="44" width="21.83203125" style="69" customWidth="1"/>
    <col min="45" max="45" width="31.33203125" style="69" customWidth="1"/>
    <col min="46" max="46" width="34.6640625" style="69" customWidth="1"/>
    <col min="47" max="47" width="24.83203125" style="69" customWidth="1"/>
    <col min="48" max="48" width="23.1640625" style="69" customWidth="1"/>
    <col min="49" max="49" width="22.6640625" style="69" customWidth="1"/>
    <col min="50" max="50" width="20.5" style="69" customWidth="1"/>
    <col min="51" max="51" width="33.5" style="69" customWidth="1"/>
    <col min="52" max="52" width="34.6640625" style="69" customWidth="1"/>
    <col min="53" max="53" width="28.5" style="69" customWidth="1"/>
    <col min="54" max="54" width="29.1640625" style="69" customWidth="1"/>
    <col min="55" max="55" width="30.6640625" style="69" customWidth="1"/>
    <col min="56" max="56" width="35.1640625" style="69" customWidth="1"/>
    <col min="57" max="57" width="24.1640625" style="69" customWidth="1"/>
    <col min="58" max="58" width="28.83203125" style="69" customWidth="1"/>
    <col min="59" max="59" width="21" style="69" customWidth="1"/>
    <col min="60" max="60" width="36.33203125" style="69" customWidth="1"/>
    <col min="61" max="61" width="31.6640625" style="69" customWidth="1"/>
    <col min="62" max="62" width="24.83203125" style="69" customWidth="1"/>
    <col min="63" max="63" width="30.83203125" style="69" customWidth="1"/>
    <col min="64" max="64" width="27.1640625" style="69" customWidth="1"/>
    <col min="65" max="65" width="31.6640625" style="69" customWidth="1"/>
    <col min="66" max="66" width="36" style="69" customWidth="1"/>
    <col min="67" max="67" width="24.83203125" style="69" customWidth="1"/>
    <col min="68" max="68" width="28.5" style="69" customWidth="1"/>
    <col min="69" max="69" width="35.1640625" style="69" customWidth="1"/>
    <col min="70" max="70" width="25.5" style="69" customWidth="1"/>
    <col min="71" max="71" width="17.1640625" style="69" customWidth="1"/>
    <col min="72" max="72" width="20.83203125" style="69" customWidth="1"/>
    <col min="73" max="73" width="22.33203125" style="69" customWidth="1"/>
    <col min="74" max="74" width="18.5" style="69" customWidth="1"/>
    <col min="75" max="75" width="11" style="69" customWidth="1"/>
    <col min="76" max="76" width="16.83203125" style="69" customWidth="1"/>
    <col min="77" max="77" width="15.1640625" style="69" customWidth="1"/>
    <col min="78" max="78" width="17.5" style="69" customWidth="1"/>
    <col min="79" max="79" width="13.33203125" style="69" customWidth="1"/>
    <col min="80" max="80" width="17.1640625" style="69" customWidth="1"/>
    <col min="81" max="81" width="15" style="69" customWidth="1"/>
    <col min="82" max="82" width="28.1640625" style="69" customWidth="1"/>
    <col min="83" max="83" width="23.5" style="69" customWidth="1"/>
    <col min="84" max="84" width="32.33203125" style="69" customWidth="1"/>
    <col min="85" max="85" width="12.5" style="69" customWidth="1"/>
    <col min="86" max="86" width="17.33203125" style="69" customWidth="1"/>
    <col min="87" max="87" width="21" style="69" customWidth="1"/>
    <col min="88" max="88" width="32.6640625" style="69" customWidth="1"/>
    <col min="89" max="89" width="20" style="69" customWidth="1"/>
    <col min="90" max="90" width="19.1640625" style="69" customWidth="1"/>
    <col min="91" max="91" width="25" style="69" customWidth="1"/>
    <col min="92" max="92" width="21.5" style="69" customWidth="1"/>
    <col min="93" max="93" width="10.83203125" style="69" customWidth="1"/>
    <col min="94" max="94" width="25.1640625" style="69" customWidth="1"/>
    <col min="95" max="95" width="23" style="69" customWidth="1"/>
    <col min="96" max="96" width="22.1640625" style="69" customWidth="1"/>
    <col min="97" max="97" width="19.1640625" style="69" customWidth="1"/>
    <col min="98" max="98" width="26.5" style="69" customWidth="1"/>
    <col min="99" max="99" width="22.6640625" style="69" customWidth="1"/>
    <col min="100" max="100" width="31.5" style="69" customWidth="1"/>
    <col min="101" max="101" width="11.33203125" style="69" customWidth="1"/>
    <col min="102" max="102" width="18.83203125" style="69" customWidth="1"/>
    <col min="103" max="103" width="18.5" style="69" customWidth="1"/>
    <col min="104" max="105" width="26" style="69" customWidth="1"/>
    <col min="106" max="106" width="10.83203125" style="69" customWidth="1"/>
    <col min="107" max="107" width="25.83203125" style="69" customWidth="1"/>
    <col min="108" max="108" width="21.83203125" style="69" customWidth="1"/>
    <col min="109" max="109" width="27.33203125" style="69" customWidth="1"/>
    <col min="110" max="110" width="10.83203125" style="69" customWidth="1"/>
    <col min="111" max="111" width="12.1640625" style="69" customWidth="1"/>
    <col min="112" max="112" width="10.83203125" style="69" customWidth="1"/>
    <col min="113" max="113" width="22.1640625" style="69" customWidth="1"/>
    <col min="114" max="114" width="24.83203125" style="69" customWidth="1"/>
    <col min="115" max="115" width="21.33203125" style="69" customWidth="1"/>
    <col min="116" max="116" width="28.1640625" style="69" customWidth="1"/>
    <col min="117" max="117" width="20.5" style="69" customWidth="1"/>
    <col min="118" max="118" width="16" style="69" customWidth="1"/>
    <col min="119" max="119" width="16.33203125" style="69" customWidth="1"/>
    <col min="120" max="120" width="17.6640625" style="69" customWidth="1"/>
    <col min="121" max="121" width="17.1640625" style="69" customWidth="1"/>
    <col min="122" max="122" width="18" style="69" customWidth="1"/>
    <col min="123" max="16384" width="10.83203125" style="62"/>
  </cols>
  <sheetData>
    <row r="1" spans="1:122" x14ac:dyDescent="0.2">
      <c r="A1" s="63" t="s">
        <v>252</v>
      </c>
      <c r="B1" s="65" t="s">
        <v>253</v>
      </c>
      <c r="C1" s="63" t="s">
        <v>258</v>
      </c>
      <c r="D1" s="63" t="s">
        <v>254</v>
      </c>
      <c r="E1" s="67" t="s">
        <v>255</v>
      </c>
      <c r="F1" s="67" t="s">
        <v>22</v>
      </c>
      <c r="G1" s="67" t="s">
        <v>23</v>
      </c>
      <c r="H1" s="67" t="s">
        <v>7</v>
      </c>
      <c r="I1" s="67" t="s">
        <v>8</v>
      </c>
      <c r="J1" s="67" t="s">
        <v>9</v>
      </c>
      <c r="K1" s="68" t="s">
        <v>193</v>
      </c>
      <c r="L1" s="68" t="s">
        <v>194</v>
      </c>
      <c r="M1" s="68" t="s">
        <v>195</v>
      </c>
      <c r="N1" s="68" t="s">
        <v>196</v>
      </c>
      <c r="O1" s="68" t="s">
        <v>197</v>
      </c>
      <c r="P1" s="68" t="s">
        <v>198</v>
      </c>
      <c r="Q1" s="68" t="s">
        <v>199</v>
      </c>
      <c r="R1" s="68" t="s">
        <v>200</v>
      </c>
      <c r="S1" s="68" t="s">
        <v>201</v>
      </c>
      <c r="T1" s="68" t="s">
        <v>202</v>
      </c>
      <c r="U1" s="68" t="s">
        <v>250</v>
      </c>
      <c r="V1" s="68" t="s">
        <v>203</v>
      </c>
      <c r="W1" s="68" t="s">
        <v>204</v>
      </c>
      <c r="X1" s="68" t="s">
        <v>205</v>
      </c>
      <c r="Y1" s="68" t="s">
        <v>206</v>
      </c>
      <c r="Z1" s="68" t="s">
        <v>207</v>
      </c>
      <c r="AA1" s="68" t="s">
        <v>208</v>
      </c>
      <c r="AB1" s="68" t="s">
        <v>209</v>
      </c>
      <c r="AC1" s="68" t="s">
        <v>210</v>
      </c>
      <c r="AD1" s="68" t="s">
        <v>211</v>
      </c>
      <c r="AE1" s="68" t="s">
        <v>212</v>
      </c>
      <c r="AF1" s="68" t="s">
        <v>213</v>
      </c>
      <c r="AG1" s="68" t="s">
        <v>214</v>
      </c>
      <c r="AH1" s="68" t="s">
        <v>215</v>
      </c>
      <c r="AI1" s="68" t="s">
        <v>216</v>
      </c>
      <c r="AJ1" s="68" t="s">
        <v>217</v>
      </c>
      <c r="AK1" s="68" t="s">
        <v>218</v>
      </c>
      <c r="AL1" s="68" t="s">
        <v>219</v>
      </c>
      <c r="AM1" s="68" t="s">
        <v>220</v>
      </c>
      <c r="AN1" s="67" t="s">
        <v>221</v>
      </c>
      <c r="AO1" s="67" t="s">
        <v>222</v>
      </c>
      <c r="AP1" s="67" t="s">
        <v>223</v>
      </c>
      <c r="AQ1" s="67" t="s">
        <v>224</v>
      </c>
      <c r="AR1" s="67" t="s">
        <v>225</v>
      </c>
      <c r="AS1" s="67" t="s">
        <v>226</v>
      </c>
      <c r="AT1" s="67" t="s">
        <v>227</v>
      </c>
      <c r="AU1" s="67" t="s">
        <v>228</v>
      </c>
      <c r="AV1" s="67" t="s">
        <v>229</v>
      </c>
      <c r="AW1" s="67" t="s">
        <v>230</v>
      </c>
      <c r="AX1" s="67" t="s">
        <v>251</v>
      </c>
      <c r="AY1" s="67" t="s">
        <v>231</v>
      </c>
      <c r="AZ1" s="67" t="s">
        <v>232</v>
      </c>
      <c r="BA1" s="67" t="s">
        <v>233</v>
      </c>
      <c r="BB1" s="67" t="s">
        <v>234</v>
      </c>
      <c r="BC1" s="67" t="s">
        <v>235</v>
      </c>
      <c r="BD1" s="67" t="s">
        <v>236</v>
      </c>
      <c r="BE1" s="67" t="s">
        <v>237</v>
      </c>
      <c r="BF1" s="67" t="s">
        <v>238</v>
      </c>
      <c r="BG1" s="67" t="s">
        <v>239</v>
      </c>
      <c r="BH1" s="67" t="s">
        <v>240</v>
      </c>
      <c r="BI1" s="67" t="s">
        <v>241</v>
      </c>
      <c r="BJ1" s="67" t="s">
        <v>242</v>
      </c>
      <c r="BK1" s="67" t="s">
        <v>243</v>
      </c>
      <c r="BL1" s="67" t="s">
        <v>244</v>
      </c>
      <c r="BM1" s="67" t="s">
        <v>245</v>
      </c>
      <c r="BN1" s="67" t="s">
        <v>246</v>
      </c>
      <c r="BO1" s="67" t="s">
        <v>247</v>
      </c>
      <c r="BP1" s="67" t="s">
        <v>248</v>
      </c>
      <c r="BQ1" s="67" t="s">
        <v>113</v>
      </c>
      <c r="BR1" s="67" t="s">
        <v>111</v>
      </c>
      <c r="BS1" s="67" t="s">
        <v>10</v>
      </c>
      <c r="BT1" s="67" t="s">
        <v>11</v>
      </c>
      <c r="BU1" s="67" t="s">
        <v>12</v>
      </c>
      <c r="BV1" s="67" t="s">
        <v>13</v>
      </c>
      <c r="BW1" s="67" t="s">
        <v>14</v>
      </c>
      <c r="BX1" s="67" t="s">
        <v>15</v>
      </c>
      <c r="BY1" s="67" t="s">
        <v>63</v>
      </c>
      <c r="BZ1" s="67" t="s">
        <v>256</v>
      </c>
      <c r="CA1" s="67" t="s">
        <v>16</v>
      </c>
      <c r="CB1" s="67" t="s">
        <v>64</v>
      </c>
      <c r="CC1" s="67" t="s">
        <v>67</v>
      </c>
      <c r="CD1" s="67" t="s">
        <v>68</v>
      </c>
      <c r="CE1" s="67" t="s">
        <v>69</v>
      </c>
      <c r="CF1" s="67" t="s">
        <v>115</v>
      </c>
      <c r="CG1" s="67" t="s">
        <v>70</v>
      </c>
      <c r="CH1" s="67" t="s">
        <v>71</v>
      </c>
      <c r="CI1" s="67" t="s">
        <v>72</v>
      </c>
      <c r="CJ1" s="67" t="s">
        <v>73</v>
      </c>
      <c r="CK1" s="67" t="s">
        <v>74</v>
      </c>
      <c r="CL1" s="67" t="s">
        <v>75</v>
      </c>
      <c r="CM1" s="67" t="s">
        <v>76</v>
      </c>
      <c r="CN1" s="67" t="s">
        <v>77</v>
      </c>
      <c r="CO1" s="67" t="s">
        <v>60</v>
      </c>
      <c r="CP1" s="67" t="s">
        <v>78</v>
      </c>
      <c r="CQ1" s="67" t="s">
        <v>79</v>
      </c>
      <c r="CR1" s="67" t="s">
        <v>80</v>
      </c>
      <c r="CS1" s="67" t="s">
        <v>81</v>
      </c>
      <c r="CT1" s="67" t="s">
        <v>82</v>
      </c>
      <c r="CU1" s="67" t="s">
        <v>83</v>
      </c>
      <c r="CV1" s="67" t="s">
        <v>84</v>
      </c>
      <c r="CW1" s="67" t="s">
        <v>85</v>
      </c>
      <c r="CX1" s="67" t="s">
        <v>257</v>
      </c>
      <c r="CY1" s="67" t="s">
        <v>86</v>
      </c>
      <c r="CZ1" s="67" t="s">
        <v>87</v>
      </c>
      <c r="DA1" s="67" t="s">
        <v>88</v>
      </c>
      <c r="DB1" s="67" t="s">
        <v>89</v>
      </c>
      <c r="DC1" s="67" t="s">
        <v>90</v>
      </c>
      <c r="DD1" s="67" t="s">
        <v>91</v>
      </c>
      <c r="DE1" s="67" t="s">
        <v>92</v>
      </c>
      <c r="DF1" s="67" t="s">
        <v>93</v>
      </c>
      <c r="DG1" s="67" t="s">
        <v>94</v>
      </c>
      <c r="DH1" s="67" t="s">
        <v>95</v>
      </c>
      <c r="DI1" s="67" t="s">
        <v>96</v>
      </c>
      <c r="DJ1" s="67" t="s">
        <v>97</v>
      </c>
      <c r="DK1" s="67" t="s">
        <v>98</v>
      </c>
      <c r="DL1" s="67" t="s">
        <v>99</v>
      </c>
      <c r="DM1" s="67" t="s">
        <v>100</v>
      </c>
      <c r="DN1" s="67" t="s">
        <v>101</v>
      </c>
      <c r="DO1" s="67" t="s">
        <v>102</v>
      </c>
      <c r="DP1" s="67" t="s">
        <v>117</v>
      </c>
      <c r="DQ1" s="67" t="s">
        <v>103</v>
      </c>
      <c r="DR1" s="67" t="s">
        <v>118</v>
      </c>
    </row>
    <row r="2" spans="1:122" x14ac:dyDescent="0.2">
      <c r="A2" s="63">
        <f>'Combined Entry'!B5</f>
        <v>0</v>
      </c>
      <c r="B2" s="65">
        <f>'Combined Entry'!B6</f>
        <v>0</v>
      </c>
      <c r="C2" s="63">
        <f>'Combined Entry'!B7</f>
        <v>0</v>
      </c>
      <c r="D2" s="63">
        <f>'Combined Entry'!B8</f>
        <v>0</v>
      </c>
      <c r="E2" s="67">
        <f>'Combined Entry'!B9</f>
        <v>0</v>
      </c>
      <c r="F2" s="67">
        <f>'Combined Entry'!B12</f>
        <v>0</v>
      </c>
      <c r="G2" s="67">
        <f>'Combined Entry'!B13</f>
        <v>0</v>
      </c>
      <c r="H2" s="67">
        <f>'Combined Entry'!B14</f>
        <v>0</v>
      </c>
      <c r="I2" s="67">
        <f>'Combined Entry'!B15</f>
        <v>0</v>
      </c>
      <c r="J2" s="67">
        <f>'Combined Entry'!B16</f>
        <v>0</v>
      </c>
      <c r="K2" s="67">
        <f>'Combined Entry'!B19</f>
        <v>0</v>
      </c>
      <c r="L2" s="67">
        <f>'Combined Entry'!B20</f>
        <v>0</v>
      </c>
      <c r="M2" s="67">
        <f>'Combined Entry'!B21</f>
        <v>0</v>
      </c>
      <c r="N2" s="67">
        <f>'Combined Entry'!B22</f>
        <v>0</v>
      </c>
      <c r="O2" s="67">
        <f>'Combined Entry'!B23</f>
        <v>0</v>
      </c>
      <c r="P2" s="67">
        <f>'Combined Entry'!B24</f>
        <v>0</v>
      </c>
      <c r="Q2" s="67">
        <f>'Combined Entry'!B25</f>
        <v>0</v>
      </c>
      <c r="R2" s="67">
        <f>'Combined Entry'!B26</f>
        <v>0</v>
      </c>
      <c r="S2" s="67">
        <f>'Combined Entry'!B27</f>
        <v>0</v>
      </c>
      <c r="T2" s="67">
        <f>'Combined Entry'!B28</f>
        <v>0</v>
      </c>
      <c r="U2" s="67">
        <f>'Combined Entry'!B30</f>
        <v>0</v>
      </c>
      <c r="V2" s="67">
        <f>'Combined Entry'!B32</f>
        <v>0</v>
      </c>
      <c r="W2" s="67">
        <f>'Combined Entry'!B33</f>
        <v>0</v>
      </c>
      <c r="X2" s="67">
        <f>'Combined Entry'!B34</f>
        <v>0</v>
      </c>
      <c r="Y2" s="67">
        <f>'Combined Entry'!B35</f>
        <v>0</v>
      </c>
      <c r="Z2" s="67">
        <f>'Combined Entry'!B36</f>
        <v>0</v>
      </c>
      <c r="AA2" s="67">
        <f>'Combined Entry'!B37</f>
        <v>0</v>
      </c>
      <c r="AB2" s="67">
        <f>'Combined Entry'!B38</f>
        <v>0</v>
      </c>
      <c r="AC2" s="67">
        <f>'Combined Entry'!B40</f>
        <v>0</v>
      </c>
      <c r="AD2" s="67">
        <f>'Combined Entry'!B41</f>
        <v>0</v>
      </c>
      <c r="AE2" s="67">
        <f>'Combined Entry'!B43</f>
        <v>0</v>
      </c>
      <c r="AF2" s="67">
        <f>'Combined Entry'!B44</f>
        <v>0</v>
      </c>
      <c r="AG2" s="67">
        <f>'Combined Entry'!B45</f>
        <v>0</v>
      </c>
      <c r="AH2" s="67">
        <f>'Combined Entry'!B46</f>
        <v>0</v>
      </c>
      <c r="AI2" s="67">
        <f>'Combined Entry'!B47</f>
        <v>0</v>
      </c>
      <c r="AJ2" s="67">
        <f>'Combined Entry'!B48</f>
        <v>0</v>
      </c>
      <c r="AK2" s="67">
        <f>'Combined Entry'!B49</f>
        <v>0</v>
      </c>
      <c r="AL2" s="67">
        <f>'Combined Entry'!B50</f>
        <v>0</v>
      </c>
      <c r="AM2" s="67">
        <f>'Combined Entry'!B51</f>
        <v>0</v>
      </c>
      <c r="AN2" s="67">
        <f>'Combined Entry'!B57</f>
        <v>0</v>
      </c>
      <c r="AO2" s="67">
        <f>'Combined Entry'!B58</f>
        <v>0</v>
      </c>
      <c r="AP2" s="67">
        <f>'Combined Entry'!B59</f>
        <v>0</v>
      </c>
      <c r="AQ2" s="67">
        <f>'Combined Entry'!B60</f>
        <v>0</v>
      </c>
      <c r="AR2" s="67">
        <f>'Combined Entry'!B61</f>
        <v>0</v>
      </c>
      <c r="AS2" s="67">
        <f>'Combined Entry'!B62</f>
        <v>0</v>
      </c>
      <c r="AT2" s="67">
        <f>'Combined Entry'!B63</f>
        <v>0</v>
      </c>
      <c r="AU2" s="67">
        <f>'Combined Entry'!B64</f>
        <v>0</v>
      </c>
      <c r="AV2" s="67">
        <f>'Combined Entry'!B65</f>
        <v>0</v>
      </c>
      <c r="AW2" s="67">
        <f>'Combined Entry'!B66</f>
        <v>0</v>
      </c>
      <c r="AX2" s="67">
        <f>'Combined Entry'!B68</f>
        <v>0</v>
      </c>
      <c r="AY2" s="67">
        <f>'Combined Entry'!B70</f>
        <v>0</v>
      </c>
      <c r="AZ2" s="67">
        <f>'Combined Entry'!B71</f>
        <v>0</v>
      </c>
      <c r="BA2" s="67">
        <f>'Combined Entry'!B72</f>
        <v>0</v>
      </c>
      <c r="BB2" s="67">
        <f>'Combined Entry'!B73</f>
        <v>0</v>
      </c>
      <c r="BC2" s="67">
        <f>'Combined Entry'!B74</f>
        <v>0</v>
      </c>
      <c r="BD2" s="67">
        <f>'Combined Entry'!B75</f>
        <v>0</v>
      </c>
      <c r="BE2" s="67">
        <f>'Combined Entry'!B76</f>
        <v>0</v>
      </c>
      <c r="BF2" s="67">
        <f>'Combined Entry'!B78</f>
        <v>0</v>
      </c>
      <c r="BG2" s="67">
        <f>'Combined Entry'!B79</f>
        <v>0</v>
      </c>
      <c r="BH2" s="67">
        <f>'Combined Entry'!B81</f>
        <v>0</v>
      </c>
      <c r="BI2" s="67">
        <f>'Combined Entry'!B82</f>
        <v>0</v>
      </c>
      <c r="BJ2" s="67">
        <f>'Combined Entry'!B83</f>
        <v>0</v>
      </c>
      <c r="BK2" s="67">
        <f>'Combined Entry'!B84</f>
        <v>0</v>
      </c>
      <c r="BL2" s="67">
        <f>'Combined Entry'!B85</f>
        <v>0</v>
      </c>
      <c r="BM2" s="67">
        <f>'Combined Entry'!B86</f>
        <v>0</v>
      </c>
      <c r="BN2" s="67">
        <f>'Combined Entry'!B87</f>
        <v>0</v>
      </c>
      <c r="BO2" s="67">
        <f>'Combined Entry'!B88</f>
        <v>0</v>
      </c>
      <c r="BP2" s="67">
        <f>'Combined Entry'!B89</f>
        <v>0</v>
      </c>
      <c r="BQ2" s="67">
        <f>'Combined Entry'!B130</f>
        <v>0</v>
      </c>
      <c r="BR2" s="67">
        <f>'Combined Entry'!B131</f>
        <v>0</v>
      </c>
      <c r="BS2" s="67">
        <f>'Combined Entry'!B132</f>
        <v>0</v>
      </c>
      <c r="BT2" s="67">
        <f>'Combined Entry'!B134</f>
        <v>0</v>
      </c>
      <c r="BU2" s="67">
        <f>'Combined Entry'!B135</f>
        <v>0</v>
      </c>
      <c r="BV2" s="67">
        <f>'Combined Entry'!B136</f>
        <v>0</v>
      </c>
      <c r="BW2" s="67">
        <f>'Combined Entry'!B138</f>
        <v>0</v>
      </c>
      <c r="BX2" s="67">
        <f>'Combined Entry'!B139</f>
        <v>0</v>
      </c>
      <c r="BY2" s="67">
        <f>'Combined Entry'!B140</f>
        <v>0</v>
      </c>
      <c r="BZ2" s="67">
        <f>'Combined Entry'!B141</f>
        <v>0</v>
      </c>
      <c r="CA2" s="67">
        <f>'Combined Entry'!B142</f>
        <v>0</v>
      </c>
      <c r="CB2" s="67">
        <f>'Combined Entry'!B143</f>
        <v>0</v>
      </c>
      <c r="CC2" s="67">
        <f>'Combined Entry'!B147</f>
        <v>0</v>
      </c>
      <c r="CD2" s="67">
        <f>'Combined Entry'!B148</f>
        <v>0</v>
      </c>
      <c r="CE2" s="67">
        <f>'Combined Entry'!B149</f>
        <v>0</v>
      </c>
      <c r="CF2" s="67">
        <f>'Combined Entry'!B151</f>
        <v>0</v>
      </c>
      <c r="CG2" s="67">
        <f>'Combined Entry'!B152</f>
        <v>0</v>
      </c>
      <c r="CH2" s="67">
        <f>'Combined Entry'!B153</f>
        <v>0</v>
      </c>
      <c r="CI2" s="67">
        <f>'Combined Entry'!B154</f>
        <v>0</v>
      </c>
      <c r="CJ2" s="67">
        <f>'Combined Entry'!B155</f>
        <v>0</v>
      </c>
      <c r="CK2" s="67">
        <f>'Combined Entry'!B156</f>
        <v>0</v>
      </c>
      <c r="CL2" s="67">
        <f>'Combined Entry'!B157</f>
        <v>0</v>
      </c>
      <c r="CM2" s="67">
        <f>'Combined Entry'!B158</f>
        <v>0</v>
      </c>
      <c r="CN2" s="67">
        <f>'Combined Entry'!B159</f>
        <v>0</v>
      </c>
      <c r="CO2" s="67">
        <f>'Combined Entry'!B160</f>
        <v>0</v>
      </c>
      <c r="CP2" s="67">
        <f>'Combined Entry'!B161</f>
        <v>0</v>
      </c>
      <c r="CQ2" s="67">
        <f>'Combined Entry'!B162</f>
        <v>0</v>
      </c>
      <c r="CR2" s="67">
        <f>'Combined Entry'!B163</f>
        <v>0</v>
      </c>
      <c r="CS2" s="67">
        <f>'Combined Entry'!B164</f>
        <v>0</v>
      </c>
      <c r="CT2" s="67">
        <f>'Combined Entry'!B165</f>
        <v>0</v>
      </c>
      <c r="CU2" s="67">
        <f>'Combined Entry'!B167</f>
        <v>0</v>
      </c>
      <c r="CV2" s="67">
        <f>'Combined Entry'!B168</f>
        <v>0</v>
      </c>
      <c r="CW2" s="67">
        <f>'Combined Entry'!B169</f>
        <v>0</v>
      </c>
      <c r="CX2" s="67">
        <f>'Combined Entry'!B170</f>
        <v>0</v>
      </c>
      <c r="CY2" s="67">
        <f>'Combined Entry'!B171</f>
        <v>0</v>
      </c>
      <c r="CZ2" s="67">
        <f>'Combined Entry'!B172</f>
        <v>0</v>
      </c>
      <c r="DA2" s="67">
        <f>'Combined Entry'!B173</f>
        <v>0</v>
      </c>
      <c r="DB2" s="67">
        <f>'Combined Entry'!B174</f>
        <v>0</v>
      </c>
      <c r="DC2" s="67">
        <f>'Combined Entry'!B175</f>
        <v>0</v>
      </c>
      <c r="DD2" s="67">
        <f>'Combined Entry'!B176</f>
        <v>0</v>
      </c>
      <c r="DE2" s="67">
        <f>'Combined Entry'!B177</f>
        <v>0</v>
      </c>
      <c r="DF2" s="67">
        <f>'Combined Entry'!B178</f>
        <v>0</v>
      </c>
      <c r="DG2" s="67">
        <f>'Combined Entry'!B179</f>
        <v>0</v>
      </c>
      <c r="DH2" s="67">
        <f>'Combined Entry'!B180</f>
        <v>0</v>
      </c>
      <c r="DI2" s="67">
        <f>'Combined Entry'!B181</f>
        <v>0</v>
      </c>
      <c r="DJ2" s="67">
        <f>'Combined Entry'!B182</f>
        <v>0</v>
      </c>
      <c r="DK2" s="67">
        <f>'Combined Entry'!B183</f>
        <v>0</v>
      </c>
      <c r="DL2" s="67">
        <f>'Combined Entry'!B184</f>
        <v>0</v>
      </c>
      <c r="DM2" s="67">
        <f>'Combined Entry'!B185</f>
        <v>0</v>
      </c>
      <c r="DN2" s="67">
        <f>'Combined Entry'!B186</f>
        <v>0</v>
      </c>
      <c r="DO2" s="67">
        <f>'Combined Entry'!B187</f>
        <v>0</v>
      </c>
      <c r="DP2" s="67">
        <f>'Combined Entry'!B188</f>
        <v>0</v>
      </c>
      <c r="DQ2" s="67">
        <f>'Combined Entry'!B190</f>
        <v>0</v>
      </c>
      <c r="DR2" s="67">
        <f>'Combined Entry'!B191</f>
        <v>0</v>
      </c>
    </row>
    <row r="9" spans="1:122" x14ac:dyDescent="0.2">
      <c r="B9" s="63"/>
    </row>
    <row r="10" spans="1:122" x14ac:dyDescent="0.2">
      <c r="B10" s="65"/>
    </row>
    <row r="11" spans="1:122" x14ac:dyDescent="0.2">
      <c r="B11" s="63"/>
    </row>
    <row r="12" spans="1:122" x14ac:dyDescent="0.2">
      <c r="B12" s="63"/>
    </row>
    <row r="13" spans="1:122" x14ac:dyDescent="0.2">
      <c r="B13" s="67"/>
    </row>
    <row r="14" spans="1:122" x14ac:dyDescent="0.2">
      <c r="B14" s="67"/>
    </row>
    <row r="15" spans="1:122" x14ac:dyDescent="0.2">
      <c r="B15" s="67"/>
    </row>
    <row r="16" spans="1:122" x14ac:dyDescent="0.2">
      <c r="B16" s="67"/>
    </row>
    <row r="17" spans="2:2" x14ac:dyDescent="0.2">
      <c r="B17" s="67"/>
    </row>
    <row r="18" spans="2:2" x14ac:dyDescent="0.2">
      <c r="B18" s="67"/>
    </row>
    <row r="19" spans="2:2" x14ac:dyDescent="0.2">
      <c r="B19" s="68"/>
    </row>
    <row r="20" spans="2:2" x14ac:dyDescent="0.2">
      <c r="B20" s="68"/>
    </row>
    <row r="21" spans="2:2" x14ac:dyDescent="0.2">
      <c r="B21" s="68"/>
    </row>
    <row r="22" spans="2:2" x14ac:dyDescent="0.2">
      <c r="B22" s="68"/>
    </row>
    <row r="23" spans="2:2" x14ac:dyDescent="0.2">
      <c r="B23" s="68"/>
    </row>
    <row r="24" spans="2:2" x14ac:dyDescent="0.2">
      <c r="B24" s="68"/>
    </row>
    <row r="25" spans="2:2" x14ac:dyDescent="0.2">
      <c r="B25" s="68"/>
    </row>
    <row r="26" spans="2:2" x14ac:dyDescent="0.2">
      <c r="B26" s="68"/>
    </row>
    <row r="27" spans="2:2" x14ac:dyDescent="0.2">
      <c r="B27" s="68"/>
    </row>
    <row r="28" spans="2:2" x14ac:dyDescent="0.2">
      <c r="B28" s="68"/>
    </row>
    <row r="29" spans="2:2" x14ac:dyDescent="0.2">
      <c r="B29" s="68"/>
    </row>
    <row r="30" spans="2:2" x14ac:dyDescent="0.2">
      <c r="B30" s="68"/>
    </row>
    <row r="31" spans="2:2" x14ac:dyDescent="0.2">
      <c r="B31" s="68"/>
    </row>
    <row r="32" spans="2:2" x14ac:dyDescent="0.2">
      <c r="B32" s="68"/>
    </row>
    <row r="33" spans="2:2" x14ac:dyDescent="0.2">
      <c r="B33" s="68"/>
    </row>
    <row r="34" spans="2:2" x14ac:dyDescent="0.2">
      <c r="B34" s="68"/>
    </row>
    <row r="35" spans="2:2" x14ac:dyDescent="0.2">
      <c r="B35" s="68"/>
    </row>
    <row r="36" spans="2:2" x14ac:dyDescent="0.2">
      <c r="B36" s="68"/>
    </row>
    <row r="37" spans="2:2" x14ac:dyDescent="0.2">
      <c r="B37" s="68"/>
    </row>
    <row r="38" spans="2:2" x14ac:dyDescent="0.2">
      <c r="B38" s="68"/>
    </row>
    <row r="39" spans="2:2" x14ac:dyDescent="0.2">
      <c r="B39" s="68"/>
    </row>
    <row r="40" spans="2:2" x14ac:dyDescent="0.2">
      <c r="B40" s="68"/>
    </row>
    <row r="41" spans="2:2" x14ac:dyDescent="0.2">
      <c r="B41" s="68"/>
    </row>
    <row r="42" spans="2:2" x14ac:dyDescent="0.2">
      <c r="B42" s="68"/>
    </row>
    <row r="43" spans="2:2" x14ac:dyDescent="0.2">
      <c r="B43" s="68"/>
    </row>
    <row r="44" spans="2:2" x14ac:dyDescent="0.2">
      <c r="B44" s="68"/>
    </row>
    <row r="45" spans="2:2" x14ac:dyDescent="0.2">
      <c r="B45" s="68"/>
    </row>
    <row r="46" spans="2:2" x14ac:dyDescent="0.2">
      <c r="B46" s="68"/>
    </row>
    <row r="47" spans="2:2" x14ac:dyDescent="0.2">
      <c r="B47" s="68"/>
    </row>
    <row r="48" spans="2:2" x14ac:dyDescent="0.2">
      <c r="B48" s="68"/>
    </row>
    <row r="49" spans="2:2" x14ac:dyDescent="0.2">
      <c r="B49" s="68"/>
    </row>
    <row r="50" spans="2:2" x14ac:dyDescent="0.2">
      <c r="B50" s="68"/>
    </row>
    <row r="51" spans="2:2" x14ac:dyDescent="0.2">
      <c r="B51" s="68"/>
    </row>
    <row r="52" spans="2:2" x14ac:dyDescent="0.2">
      <c r="B52" s="67"/>
    </row>
    <row r="53" spans="2:2" x14ac:dyDescent="0.2">
      <c r="B53" s="67"/>
    </row>
    <row r="54" spans="2:2" x14ac:dyDescent="0.2">
      <c r="B54" s="67"/>
    </row>
    <row r="55" spans="2:2" x14ac:dyDescent="0.2">
      <c r="B55" s="67"/>
    </row>
    <row r="56" spans="2:2" x14ac:dyDescent="0.2">
      <c r="B56" s="67"/>
    </row>
    <row r="57" spans="2:2" x14ac:dyDescent="0.2">
      <c r="B57" s="67"/>
    </row>
    <row r="58" spans="2:2" x14ac:dyDescent="0.2">
      <c r="B58" s="67"/>
    </row>
    <row r="59" spans="2:2" x14ac:dyDescent="0.2">
      <c r="B59" s="67"/>
    </row>
    <row r="60" spans="2:2" x14ac:dyDescent="0.2">
      <c r="B60" s="67"/>
    </row>
    <row r="61" spans="2:2" x14ac:dyDescent="0.2">
      <c r="B61" s="67"/>
    </row>
    <row r="62" spans="2:2" x14ac:dyDescent="0.2">
      <c r="B62" s="67"/>
    </row>
    <row r="63" spans="2:2" x14ac:dyDescent="0.2">
      <c r="B63" s="67"/>
    </row>
    <row r="64" spans="2:2" x14ac:dyDescent="0.2">
      <c r="B64" s="67"/>
    </row>
    <row r="65" spans="2:2" x14ac:dyDescent="0.2">
      <c r="B65" s="67"/>
    </row>
    <row r="66" spans="2:2" x14ac:dyDescent="0.2">
      <c r="B66" s="67"/>
    </row>
    <row r="67" spans="2:2" x14ac:dyDescent="0.2">
      <c r="B67" s="67"/>
    </row>
    <row r="68" spans="2:2" x14ac:dyDescent="0.2">
      <c r="B68" s="67"/>
    </row>
    <row r="69" spans="2:2" x14ac:dyDescent="0.2">
      <c r="B69" s="67"/>
    </row>
    <row r="70" spans="2:2" x14ac:dyDescent="0.2">
      <c r="B70" s="67"/>
    </row>
    <row r="71" spans="2:2" x14ac:dyDescent="0.2">
      <c r="B71" s="67"/>
    </row>
    <row r="72" spans="2:2" x14ac:dyDescent="0.2">
      <c r="B72" s="67"/>
    </row>
    <row r="73" spans="2:2" x14ac:dyDescent="0.2">
      <c r="B73" s="67"/>
    </row>
    <row r="74" spans="2:2" x14ac:dyDescent="0.2">
      <c r="B74" s="67"/>
    </row>
    <row r="75" spans="2:2" x14ac:dyDescent="0.2">
      <c r="B75" s="67"/>
    </row>
    <row r="76" spans="2:2" x14ac:dyDescent="0.2">
      <c r="B76" s="67"/>
    </row>
    <row r="77" spans="2:2" x14ac:dyDescent="0.2">
      <c r="B77" s="67"/>
    </row>
    <row r="78" spans="2:2" x14ac:dyDescent="0.2">
      <c r="B78" s="67"/>
    </row>
    <row r="79" spans="2:2" x14ac:dyDescent="0.2">
      <c r="B79" s="67"/>
    </row>
    <row r="80" spans="2:2" x14ac:dyDescent="0.2">
      <c r="B80" s="67"/>
    </row>
    <row r="81" spans="2:2" x14ac:dyDescent="0.2">
      <c r="B81" s="67"/>
    </row>
    <row r="82" spans="2:2" x14ac:dyDescent="0.2">
      <c r="B82" s="67"/>
    </row>
    <row r="83" spans="2:2" x14ac:dyDescent="0.2">
      <c r="B83" s="67"/>
    </row>
    <row r="84" spans="2:2" x14ac:dyDescent="0.2">
      <c r="B84" s="67"/>
    </row>
    <row r="85" spans="2:2" x14ac:dyDescent="0.2">
      <c r="B85" s="67"/>
    </row>
    <row r="86" spans="2:2" x14ac:dyDescent="0.2">
      <c r="B86" s="67"/>
    </row>
    <row r="87" spans="2:2" x14ac:dyDescent="0.2">
      <c r="B87" s="67"/>
    </row>
    <row r="88" spans="2:2" x14ac:dyDescent="0.2">
      <c r="B88" s="67"/>
    </row>
    <row r="89" spans="2:2" x14ac:dyDescent="0.2">
      <c r="B89" s="67"/>
    </row>
    <row r="90" spans="2:2" x14ac:dyDescent="0.2">
      <c r="B90" s="67"/>
    </row>
    <row r="91" spans="2:2" x14ac:dyDescent="0.2">
      <c r="B91" s="67"/>
    </row>
    <row r="92" spans="2:2" x14ac:dyDescent="0.2">
      <c r="B92" s="67"/>
    </row>
    <row r="93" spans="2:2" x14ac:dyDescent="0.2">
      <c r="B93" s="67"/>
    </row>
    <row r="94" spans="2:2" x14ac:dyDescent="0.2">
      <c r="B94" s="67"/>
    </row>
    <row r="95" spans="2:2" x14ac:dyDescent="0.2">
      <c r="B95" s="67"/>
    </row>
    <row r="96" spans="2:2" x14ac:dyDescent="0.2">
      <c r="B96" s="67"/>
    </row>
    <row r="97" spans="2:2" x14ac:dyDescent="0.2">
      <c r="B97" s="67"/>
    </row>
    <row r="98" spans="2:2" x14ac:dyDescent="0.2">
      <c r="B98" s="67"/>
    </row>
    <row r="99" spans="2:2" x14ac:dyDescent="0.2">
      <c r="B99" s="67"/>
    </row>
    <row r="100" spans="2:2" x14ac:dyDescent="0.2">
      <c r="B100" s="67"/>
    </row>
    <row r="101" spans="2:2" x14ac:dyDescent="0.2">
      <c r="B101" s="67"/>
    </row>
    <row r="102" spans="2:2" x14ac:dyDescent="0.2">
      <c r="B102" s="67"/>
    </row>
    <row r="103" spans="2:2" x14ac:dyDescent="0.2">
      <c r="B103" s="67"/>
    </row>
    <row r="104" spans="2:2" x14ac:dyDescent="0.2">
      <c r="B104" s="67"/>
    </row>
    <row r="105" spans="2:2" x14ac:dyDescent="0.2">
      <c r="B105" s="67"/>
    </row>
    <row r="106" spans="2:2" x14ac:dyDescent="0.2">
      <c r="B106" s="67"/>
    </row>
    <row r="107" spans="2:2" x14ac:dyDescent="0.2">
      <c r="B107" s="67"/>
    </row>
    <row r="108" spans="2:2" x14ac:dyDescent="0.2">
      <c r="B108" s="67"/>
    </row>
    <row r="109" spans="2:2" x14ac:dyDescent="0.2">
      <c r="B109" s="67"/>
    </row>
    <row r="110" spans="2:2" x14ac:dyDescent="0.2">
      <c r="B110" s="67"/>
    </row>
    <row r="111" spans="2:2" x14ac:dyDescent="0.2">
      <c r="B111" s="67"/>
    </row>
    <row r="112" spans="2:2" x14ac:dyDescent="0.2">
      <c r="B112" s="67"/>
    </row>
    <row r="113" spans="2:2" x14ac:dyDescent="0.2">
      <c r="B113" s="67"/>
    </row>
    <row r="114" spans="2:2" x14ac:dyDescent="0.2">
      <c r="B114" s="67"/>
    </row>
    <row r="115" spans="2:2" x14ac:dyDescent="0.2">
      <c r="B115" s="67"/>
    </row>
    <row r="116" spans="2:2" x14ac:dyDescent="0.2">
      <c r="B116" s="67"/>
    </row>
    <row r="117" spans="2:2" x14ac:dyDescent="0.2">
      <c r="B117" s="67"/>
    </row>
    <row r="118" spans="2:2" x14ac:dyDescent="0.2">
      <c r="B118" s="67"/>
    </row>
    <row r="119" spans="2:2" x14ac:dyDescent="0.2">
      <c r="B119" s="67"/>
    </row>
    <row r="120" spans="2:2" x14ac:dyDescent="0.2">
      <c r="B120" s="67"/>
    </row>
    <row r="121" spans="2:2" x14ac:dyDescent="0.2">
      <c r="B121" s="67"/>
    </row>
    <row r="122" spans="2:2" x14ac:dyDescent="0.2">
      <c r="B122" s="67"/>
    </row>
    <row r="123" spans="2:2" x14ac:dyDescent="0.2">
      <c r="B123" s="67"/>
    </row>
    <row r="124" spans="2:2" x14ac:dyDescent="0.2">
      <c r="B124" s="67"/>
    </row>
    <row r="125" spans="2:2" x14ac:dyDescent="0.2">
      <c r="B125" s="67"/>
    </row>
    <row r="126" spans="2:2" x14ac:dyDescent="0.2">
      <c r="B126" s="67"/>
    </row>
    <row r="127" spans="2:2" x14ac:dyDescent="0.2">
      <c r="B127" s="67"/>
    </row>
    <row r="128" spans="2:2" x14ac:dyDescent="0.2">
      <c r="B128" s="67"/>
    </row>
    <row r="129" spans="2:2" x14ac:dyDescent="0.2">
      <c r="B129" s="67"/>
    </row>
    <row r="130" spans="2:2" x14ac:dyDescent="0.2">
      <c r="B130" s="67"/>
    </row>
    <row r="131" spans="2:2" x14ac:dyDescent="0.2">
      <c r="B131" s="67"/>
    </row>
    <row r="132" spans="2:2" x14ac:dyDescent="0.2">
      <c r="B132" s="67"/>
    </row>
    <row r="133" spans="2:2" x14ac:dyDescent="0.2">
      <c r="B133" s="67"/>
    </row>
    <row r="134" spans="2:2" x14ac:dyDescent="0.2">
      <c r="B134" s="67"/>
    </row>
    <row r="135" spans="2:2" x14ac:dyDescent="0.2">
      <c r="B135" s="67"/>
    </row>
    <row r="136" spans="2:2" x14ac:dyDescent="0.2">
      <c r="B136" s="67"/>
    </row>
    <row r="137" spans="2:2" x14ac:dyDescent="0.2">
      <c r="B137" s="67"/>
    </row>
    <row r="138" spans="2:2" x14ac:dyDescent="0.2">
      <c r="B138" s="67"/>
    </row>
    <row r="139" spans="2:2" x14ac:dyDescent="0.2">
      <c r="B139" s="67"/>
    </row>
    <row r="140" spans="2:2" x14ac:dyDescent="0.2">
      <c r="B140" s="67"/>
    </row>
    <row r="141" spans="2:2" x14ac:dyDescent="0.2">
      <c r="B141" s="67"/>
    </row>
    <row r="142" spans="2:2" x14ac:dyDescent="0.2">
      <c r="B142" s="67"/>
    </row>
    <row r="143" spans="2:2" x14ac:dyDescent="0.2">
      <c r="B143" s="67"/>
    </row>
    <row r="144" spans="2:2" x14ac:dyDescent="0.2">
      <c r="B144" s="67"/>
    </row>
    <row r="145" spans="2:2" x14ac:dyDescent="0.2">
      <c r="B145" s="67"/>
    </row>
    <row r="146" spans="2:2" x14ac:dyDescent="0.2">
      <c r="B146" s="67"/>
    </row>
    <row r="147" spans="2:2" x14ac:dyDescent="0.2">
      <c r="B147" s="67"/>
    </row>
    <row r="148" spans="2:2" x14ac:dyDescent="0.2">
      <c r="B148" s="67"/>
    </row>
    <row r="149" spans="2:2" x14ac:dyDescent="0.2">
      <c r="B149" s="67"/>
    </row>
    <row r="150" spans="2:2" x14ac:dyDescent="0.2">
      <c r="B150" s="67"/>
    </row>
    <row r="151" spans="2:2" x14ac:dyDescent="0.2">
      <c r="B151" s="6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 - Start Here</vt:lpstr>
      <vt:lpstr>Combined Entry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2026-05-21T17:07:53Z</dcterms:modified>
</cp:coreProperties>
</file>